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zal 14 TDT" sheetId="6" r:id="rId1"/>
  </sheets>
  <definedNames>
    <definedName name="_xlnm.Print_Area" localSheetId="0">'zal 14 TDT'!$A$1:$G$122</definedName>
    <definedName name="_xlnm.Print_Titles" localSheetId="0">'zal 14 TDT'!$1:$8</definedName>
  </definedNames>
  <calcPr calcId="152511"/>
</workbook>
</file>

<file path=xl/calcChain.xml><?xml version="1.0" encoding="utf-8"?>
<calcChain xmlns="http://schemas.openxmlformats.org/spreadsheetml/2006/main">
  <c r="G119" i="6" l="1"/>
  <c r="F119" i="6"/>
  <c r="E119" i="6"/>
  <c r="E47" i="6"/>
  <c r="E42" i="6"/>
  <c r="E38" i="6" s="1"/>
  <c r="E37" i="6" s="1"/>
  <c r="E65" i="6" s="1"/>
  <c r="E70" i="6" s="1"/>
  <c r="G38" i="6"/>
  <c r="G37" i="6"/>
  <c r="F38" i="6"/>
  <c r="F37" i="6"/>
  <c r="F65" i="6" s="1"/>
  <c r="F70" i="6" s="1"/>
  <c r="F23" i="6"/>
  <c r="F22" i="6"/>
  <c r="E23" i="6"/>
  <c r="G22" i="6"/>
  <c r="G65" i="6" s="1"/>
  <c r="G70" i="6" s="1"/>
  <c r="E22" i="6"/>
</calcChain>
</file>

<file path=xl/sharedStrings.xml><?xml version="1.0" encoding="utf-8"?>
<sst xmlns="http://schemas.openxmlformats.org/spreadsheetml/2006/main" count="223" uniqueCount="147">
  <si>
    <t>Lp.</t>
  </si>
  <si>
    <t>wykonanie</t>
  </si>
  <si>
    <t>zmianach</t>
  </si>
  <si>
    <t>ustawy budżetowej</t>
  </si>
  <si>
    <t xml:space="preserve">plan według </t>
  </si>
  <si>
    <t>Część A  Plan finansowy i wykonanie w układzie memoriałowym</t>
  </si>
  <si>
    <t xml:space="preserve"> </t>
  </si>
  <si>
    <t xml:space="preserve">w tysiącach złotych </t>
  </si>
  <si>
    <t>1.1</t>
  </si>
  <si>
    <t>1.2</t>
  </si>
  <si>
    <t>1.2.1</t>
  </si>
  <si>
    <t>1.2.2</t>
  </si>
  <si>
    <t>Część B  Dane uzupełniające</t>
  </si>
  <si>
    <t>4</t>
  </si>
  <si>
    <t>5</t>
  </si>
  <si>
    <t xml:space="preserve">plan według                               </t>
  </si>
  <si>
    <t xml:space="preserve">plan po                                      </t>
  </si>
  <si>
    <t>Część C  Dane uzupełniające</t>
  </si>
  <si>
    <t>plan po</t>
  </si>
  <si>
    <t xml:space="preserve">  zmianach</t>
  </si>
  <si>
    <t>Rok 2021</t>
  </si>
  <si>
    <t>2</t>
  </si>
  <si>
    <t>x</t>
  </si>
  <si>
    <t>Środki obrotowe, w tym:</t>
  </si>
  <si>
    <t>Środki pieniężne</t>
  </si>
  <si>
    <t>Należności krótkoterminowe:</t>
  </si>
  <si>
    <t>z tytułu udzielonych pożyczek</t>
  </si>
  <si>
    <t>od jednostek sektora finansów publicznych</t>
  </si>
  <si>
    <t>1.3</t>
  </si>
  <si>
    <t>Zapasy</t>
  </si>
  <si>
    <t>Należności długoterminowe:</t>
  </si>
  <si>
    <t>2.1</t>
  </si>
  <si>
    <t>2.2</t>
  </si>
  <si>
    <t xml:space="preserve">Zobowiązania: </t>
  </si>
  <si>
    <t>3.1</t>
  </si>
  <si>
    <t>z tytułu zaciągniętych pożyczek i kredytów</t>
  </si>
  <si>
    <t>3.2</t>
  </si>
  <si>
    <t>wymagalne</t>
  </si>
  <si>
    <t>I</t>
  </si>
  <si>
    <t xml:space="preserve">STAN NA POCZĄTEK ROKU: </t>
  </si>
  <si>
    <t>II</t>
  </si>
  <si>
    <t>PRZYCHODY OGÓŁEM</t>
  </si>
  <si>
    <t>Przychody z prowadzonej działalności, z tego:</t>
  </si>
  <si>
    <t>Przychody netto ze sprzedaży produktów sprzedanych NFZ</t>
  </si>
  <si>
    <t xml:space="preserve">Przychody z tytułu składek na ubezpieczenie zdrowotne </t>
  </si>
  <si>
    <t>Przychody z tytułu dozoru technicznego</t>
  </si>
  <si>
    <t>1.4</t>
  </si>
  <si>
    <t>Pozostałe</t>
  </si>
  <si>
    <t>Dotacje i subwencje z budżetu państwa</t>
  </si>
  <si>
    <t xml:space="preserve">Środki otrzymane z Unii Europejskiej </t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</si>
  <si>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</si>
  <si>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</si>
  <si>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</si>
  <si>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</si>
  <si>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</si>
  <si>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</si>
  <si>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</si>
  <si>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</si>
  <si>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</si>
  <si>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</si>
  <si>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</si>
  <si>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III</t>
  </si>
  <si>
    <t>KOSZTY OGÓŁEM</t>
  </si>
  <si>
    <t>Koszty funkcjonowania</t>
  </si>
  <si>
    <t>Amortyzacja</t>
  </si>
  <si>
    <t>Materiały i energia</t>
  </si>
  <si>
    <t>Usługi obce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</si>
  <si>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</si>
  <si>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</si>
  <si>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</si>
  <si>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</si>
  <si>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</si>
  <si>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</si>
  <si>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</si>
  <si>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</si>
  <si>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</si>
  <si>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</si>
  <si>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</si>
  <si>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</si>
  <si>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</si>
  <si>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</si>
  <si>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 xml:space="preserve">Fundusz Pracy oraz Fundusz Solidarnościowy </t>
  </si>
  <si>
    <t>1.6.3</t>
  </si>
  <si>
    <t>Fundusz Emerytur Pomostowych</t>
  </si>
  <si>
    <t>1.6.4</t>
  </si>
  <si>
    <t>pozostałe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</si>
  <si>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</si>
  <si>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</si>
  <si>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</si>
  <si>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</si>
  <si>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</si>
  <si>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</si>
  <si>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</si>
  <si>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</si>
  <si>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</si>
  <si>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</si>
  <si>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</si>
  <si>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</si>
  <si>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</si>
  <si>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</si>
  <si>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</si>
  <si>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</si>
  <si>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>Koszty realizacji zadań, w tym:</t>
  </si>
  <si>
    <t xml:space="preserve"> - środki przekazane innym podmiotom</t>
  </si>
  <si>
    <t>Pozostałe koszty, w tym:</t>
  </si>
  <si>
    <t>Środki na wydatki majątkowe (środki przekazane innym jednostkom na wydatki majątkowe)</t>
  </si>
  <si>
    <t>IV</t>
  </si>
  <si>
    <t>WYNIK BRUTTO (II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</si>
  <si>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</si>
  <si>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</si>
  <si>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</si>
  <si>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</si>
  <si>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</si>
  <si>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</si>
  <si>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</si>
  <si>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</si>
  <si>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</si>
  <si>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</si>
  <si>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</si>
  <si>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</si>
  <si>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</si>
  <si>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</si>
  <si>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</si>
  <si>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</si>
  <si>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</si>
  <si>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subwencje</t>
  </si>
  <si>
    <t>- na inwestycje i zakupy inwestycyjne</t>
  </si>
  <si>
    <t>VIII</t>
  </si>
  <si>
    <t xml:space="preserve">
W tym:
Pozostałe
</t>
  </si>
  <si>
    <t>IX</t>
  </si>
  <si>
    <t>ŚRODKI PRZYZNANE INNYM PODMIOTOM</t>
  </si>
  <si>
    <t>X</t>
  </si>
  <si>
    <t xml:space="preserve">STAN NA KONIEC ROKU: </t>
  </si>
  <si>
    <t>Zobowiązania zaliczane do państwowego długu publicznego wg wartości nominalnej, z tego: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</si>
  <si>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</si>
  <si>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</si>
  <si>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</si>
  <si>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</si>
  <si>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</si>
  <si>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</si>
  <si>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</si>
  <si>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</si>
  <si>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</si>
  <si>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TRANSPORTOWY DOZÓR TECHNICZNY</t>
  </si>
  <si>
    <t xml:space="preserve">ŚRODKI NA WYDATKI MAJĄTKOWE </t>
  </si>
  <si>
    <t>TABELA 37</t>
  </si>
  <si>
    <t>Wyszczególnienie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</si>
</sst>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#,##0\ \ "/>
    <numFmt numFmtId="165" formatCode="#,##0\ "/>
    <numFmt numFmtId="166" formatCode="\ \+\ #,##0\ "/>
  </numFmts>
  <fonts count="56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4"/>
      <name val="Arial CE"/>
      <charset val="238"/>
    </font>
    <font>
      <sz val="10"/>
      <name val="Arial"/>
      <family val="2"/>
      <charset val="238"/>
    </font>
    <font>
      <sz val="10"/>
      <name val="ArialPL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3"/>
      <name val="Calibri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</font>
    <font>
      <sz val="11"/>
      <color indexed="20"/>
      <name val="Czcionka tekstu podstawowego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vertAlign val="superscript"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6">
    <xf numFmtId="0" fontId="0" fillId="0" borderId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4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31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25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4" fillId="25" borderId="0" applyNumberFormat="0" applyBorder="0" applyAlignment="0" applyProtection="0"/>
    <xf numFmtId="0" fontId="15" fillId="39" borderId="1" applyNumberFormat="0" applyAlignment="0" applyProtection="0"/>
    <xf numFmtId="0" fontId="16" fillId="26" borderId="2" applyNumberFormat="0" applyAlignment="0" applyProtection="0"/>
    <xf numFmtId="0" fontId="17" fillId="8" borderId="1" applyNumberFormat="0" applyAlignment="0" applyProtection="0"/>
    <xf numFmtId="0" fontId="18" fillId="41" borderId="3" applyNumberFormat="0" applyAlignment="0" applyProtection="0"/>
    <xf numFmtId="0" fontId="19" fillId="7" borderId="0" applyNumberFormat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0" fillId="42" borderId="0" applyNumberFormat="0" applyBorder="0" applyAlignment="0" applyProtection="0"/>
    <xf numFmtId="0" fontId="20" fillId="43" borderId="0" applyNumberFormat="0" applyBorder="0" applyAlignment="0" applyProtection="0"/>
    <xf numFmtId="0" fontId="20" fillId="44" borderId="0" applyNumberFormat="0" applyBorder="0" applyAlignment="0" applyProtection="0"/>
    <xf numFmtId="0" fontId="21" fillId="45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34" borderId="1" applyNumberFormat="0" applyAlignment="0" applyProtection="0"/>
    <xf numFmtId="0" fontId="26" fillId="0" borderId="7" applyNumberFormat="0" applyFill="0" applyAlignment="0" applyProtection="0"/>
    <xf numFmtId="0" fontId="27" fillId="46" borderId="2" applyNumberFormat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30" fillId="0" borderId="5" applyNumberFormat="0" applyFill="0" applyAlignment="0" applyProtection="0"/>
    <xf numFmtId="0" fontId="31" fillId="0" borderId="10" applyNumberFormat="0" applyFill="0" applyAlignment="0" applyProtection="0"/>
    <xf numFmtId="0" fontId="31" fillId="0" borderId="0" applyNumberFormat="0" applyFill="0" applyBorder="0" applyAlignment="0" applyProtection="0"/>
    <xf numFmtId="0" fontId="32" fillId="34" borderId="0" applyNumberFormat="0" applyBorder="0" applyAlignment="0" applyProtection="0"/>
    <xf numFmtId="0" fontId="33" fillId="11" borderId="0" applyNumberFormat="0" applyBorder="0" applyAlignment="0" applyProtection="0"/>
    <xf numFmtId="0" fontId="8" fillId="0" borderId="0">
      <alignment wrapText="1"/>
    </xf>
    <xf numFmtId="0" fontId="55" fillId="0" borderId="0"/>
    <xf numFmtId="0" fontId="10" fillId="0" borderId="0"/>
    <xf numFmtId="0" fontId="55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14" fontId="8" fillId="0" borderId="0" applyProtection="0">
      <alignment vertical="center"/>
    </xf>
    <xf numFmtId="0" fontId="55" fillId="0" borderId="0"/>
    <xf numFmtId="0" fontId="8" fillId="0" borderId="0">
      <alignment wrapText="1"/>
    </xf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5" fillId="0" borderId="0"/>
    <xf numFmtId="0" fontId="55" fillId="0" borderId="0"/>
    <xf numFmtId="0" fontId="9" fillId="0" borderId="0"/>
    <xf numFmtId="0" fontId="8" fillId="33" borderId="11" applyNumberFormat="0" applyFont="0" applyAlignment="0" applyProtection="0"/>
    <xf numFmtId="0" fontId="34" fillId="41" borderId="1" applyNumberFormat="0" applyAlignment="0" applyProtection="0"/>
    <xf numFmtId="0" fontId="35" fillId="39" borderId="3" applyNumberFormat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5" fillId="0" borderId="0" applyFont="0" applyFill="0" applyBorder="0" applyAlignment="0" applyProtection="0"/>
    <xf numFmtId="4" fontId="36" fillId="11" borderId="12" applyNumberFormat="0" applyProtection="0">
      <alignment vertical="center"/>
    </xf>
    <xf numFmtId="4" fontId="37" fillId="11" borderId="12" applyNumberFormat="0" applyProtection="0">
      <alignment vertical="center"/>
    </xf>
    <xf numFmtId="4" fontId="36" fillId="11" borderId="12" applyNumberFormat="0" applyProtection="0">
      <alignment horizontal="left" vertical="center" indent="1"/>
    </xf>
    <xf numFmtId="0" fontId="36" fillId="11" borderId="12" applyNumberFormat="0" applyProtection="0">
      <alignment horizontal="left" vertical="top" indent="1"/>
    </xf>
    <xf numFmtId="4" fontId="36" fillId="47" borderId="0" applyNumberFormat="0" applyProtection="0">
      <alignment horizontal="left" vertical="center" indent="1"/>
    </xf>
    <xf numFmtId="4" fontId="38" fillId="5" borderId="12" applyNumberFormat="0" applyProtection="0">
      <alignment horizontal="right" vertical="center"/>
    </xf>
    <xf numFmtId="4" fontId="38" fillId="4" borderId="12" applyNumberFormat="0" applyProtection="0">
      <alignment horizontal="right" vertical="center"/>
    </xf>
    <xf numFmtId="4" fontId="38" fillId="36" borderId="12" applyNumberFormat="0" applyProtection="0">
      <alignment horizontal="right" vertical="center"/>
    </xf>
    <xf numFmtId="4" fontId="38" fillId="13" borderId="12" applyNumberFormat="0" applyProtection="0">
      <alignment horizontal="right" vertical="center"/>
    </xf>
    <xf numFmtId="4" fontId="38" fillId="18" borderId="12" applyNumberFormat="0" applyProtection="0">
      <alignment horizontal="right" vertical="center"/>
    </xf>
    <xf numFmtId="4" fontId="38" fillId="15" borderId="12" applyNumberFormat="0" applyProtection="0">
      <alignment horizontal="right" vertical="center"/>
    </xf>
    <xf numFmtId="4" fontId="38" fillId="37" borderId="12" applyNumberFormat="0" applyProtection="0">
      <alignment horizontal="right" vertical="center"/>
    </xf>
    <xf numFmtId="4" fontId="38" fillId="48" borderId="12" applyNumberFormat="0" applyProtection="0">
      <alignment horizontal="right" vertical="center"/>
    </xf>
    <xf numFmtId="4" fontId="38" fillId="12" borderId="12" applyNumberFormat="0" applyProtection="0">
      <alignment horizontal="right" vertical="center"/>
    </xf>
    <xf numFmtId="4" fontId="36" fillId="49" borderId="13" applyNumberFormat="0" applyProtection="0">
      <alignment horizontal="left" vertical="center" indent="1"/>
    </xf>
    <xf numFmtId="4" fontId="38" fillId="50" borderId="0" applyNumberFormat="0" applyProtection="0">
      <alignment horizontal="left" vertical="center" indent="1"/>
    </xf>
    <xf numFmtId="4" fontId="39" fillId="38" borderId="0" applyNumberFormat="0" applyProtection="0">
      <alignment horizontal="left" vertical="center" indent="1"/>
    </xf>
    <xf numFmtId="4" fontId="38" fillId="47" borderId="12" applyNumberFormat="0" applyProtection="0">
      <alignment horizontal="right" vertical="center"/>
    </xf>
    <xf numFmtId="4" fontId="40" fillId="50" borderId="0" applyNumberFormat="0" applyProtection="0">
      <alignment horizontal="left" vertical="center" indent="1"/>
    </xf>
    <xf numFmtId="4" fontId="40" fillId="47" borderId="0" applyNumberFormat="0" applyProtection="0">
      <alignment horizontal="left" vertical="center" indent="1"/>
    </xf>
    <xf numFmtId="0" fontId="8" fillId="38" borderId="12" applyNumberFormat="0" applyProtection="0">
      <alignment horizontal="left" vertical="center" indent="1"/>
    </xf>
    <xf numFmtId="0" fontId="8" fillId="38" borderId="12" applyNumberFormat="0" applyProtection="0">
      <alignment horizontal="left" vertical="top" indent="1"/>
    </xf>
    <xf numFmtId="0" fontId="8" fillId="51" borderId="3" applyNumberFormat="0" applyProtection="0">
      <alignment horizontal="left" vertical="center" indent="1"/>
    </xf>
    <xf numFmtId="0" fontId="8" fillId="47" borderId="12" applyNumberFormat="0" applyProtection="0">
      <alignment horizontal="left" vertical="top" indent="1"/>
    </xf>
    <xf numFmtId="0" fontId="8" fillId="52" borderId="3" applyNumberFormat="0" applyProtection="0">
      <alignment horizontal="left" vertical="center" indent="1"/>
    </xf>
    <xf numFmtId="0" fontId="8" fillId="2" borderId="12" applyNumberFormat="0" applyProtection="0">
      <alignment horizontal="left" vertical="top" indent="1"/>
    </xf>
    <xf numFmtId="0" fontId="8" fillId="53" borderId="3" applyNumberFormat="0" applyProtection="0">
      <alignment horizontal="left" vertical="center" indent="1"/>
    </xf>
    <xf numFmtId="0" fontId="8" fillId="50" borderId="12" applyNumberFormat="0" applyProtection="0">
      <alignment horizontal="left" vertical="top" indent="1"/>
    </xf>
    <xf numFmtId="0" fontId="8" fillId="40" borderId="14" applyNumberFormat="0">
      <protection locked="0"/>
    </xf>
    <xf numFmtId="4" fontId="38" fillId="6" borderId="12" applyNumberFormat="0" applyProtection="0">
      <alignment vertical="center"/>
    </xf>
    <xf numFmtId="4" fontId="41" fillId="6" borderId="12" applyNumberFormat="0" applyProtection="0">
      <alignment vertical="center"/>
    </xf>
    <xf numFmtId="4" fontId="38" fillId="6" borderId="12" applyNumberFormat="0" applyProtection="0">
      <alignment horizontal="left" vertical="center" indent="1"/>
    </xf>
    <xf numFmtId="0" fontId="38" fillId="6" borderId="12" applyNumberFormat="0" applyProtection="0">
      <alignment horizontal="left" vertical="top" indent="1"/>
    </xf>
    <xf numFmtId="4" fontId="38" fillId="50" borderId="12" applyNumberFormat="0" applyProtection="0">
      <alignment horizontal="right" vertical="center"/>
    </xf>
    <xf numFmtId="4" fontId="41" fillId="50" borderId="12" applyNumberFormat="0" applyProtection="0">
      <alignment horizontal="right" vertical="center"/>
    </xf>
    <xf numFmtId="4" fontId="38" fillId="47" borderId="12" applyNumberFormat="0" applyProtection="0">
      <alignment horizontal="left" vertical="center" indent="1"/>
    </xf>
    <xf numFmtId="0" fontId="38" fillId="47" borderId="12" applyNumberFormat="0" applyProtection="0">
      <alignment horizontal="left" vertical="top" indent="1"/>
    </xf>
    <xf numFmtId="4" fontId="42" fillId="54" borderId="0" applyNumberFormat="0" applyProtection="0">
      <alignment horizontal="left" vertical="center" indent="1"/>
    </xf>
    <xf numFmtId="4" fontId="43" fillId="50" borderId="12" applyNumberFormat="0" applyProtection="0">
      <alignment horizontal="right" vertical="center"/>
    </xf>
    <xf numFmtId="0" fontId="44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2" fillId="6" borderId="11" applyNumberFormat="0" applyFont="0" applyAlignment="0" applyProtection="0"/>
    <xf numFmtId="0" fontId="49" fillId="0" borderId="0" applyNumberFormat="0" applyFill="0" applyBorder="0" applyAlignment="0" applyProtection="0"/>
    <xf numFmtId="0" fontId="50" fillId="5" borderId="0" applyNumberFormat="0" applyBorder="0" applyAlignment="0" applyProtection="0"/>
  </cellStyleXfs>
  <cellXfs count="143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3" fontId="4" fillId="0" borderId="0" xfId="0" applyNumberFormat="1" applyFont="1"/>
    <xf numFmtId="3" fontId="4" fillId="0" borderId="0" xfId="0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2" fontId="7" fillId="0" borderId="0" xfId="0" applyNumberFormat="1" applyFont="1" applyFill="1" applyAlignment="1">
      <alignment horizontal="center" vertical="top"/>
    </xf>
    <xf numFmtId="0" fontId="4" fillId="0" borderId="0" xfId="0" applyNumberFormat="1" applyFont="1" applyBorder="1" applyAlignment="1">
      <alignment horizontal="center" vertical="top"/>
    </xf>
    <xf numFmtId="3" fontId="6" fillId="0" borderId="0" xfId="111" applyNumberFormat="1" applyFont="1" applyFill="1" applyAlignment="1">
      <alignment vertical="center"/>
    </xf>
    <xf numFmtId="3" fontId="3" fillId="0" borderId="17" xfId="111" applyNumberFormat="1" applyFont="1" applyFill="1" applyBorder="1" applyAlignment="1" applyProtection="1">
      <alignment horizontal="center" vertical="center"/>
      <protection locked="0"/>
    </xf>
    <xf numFmtId="3" fontId="3" fillId="0" borderId="18" xfId="111" applyNumberFormat="1" applyFont="1" applyFill="1" applyBorder="1" applyAlignment="1" applyProtection="1">
      <alignment horizontal="center" vertical="center"/>
      <protection locked="0"/>
    </xf>
    <xf numFmtId="3" fontId="3" fillId="0" borderId="19" xfId="111" applyNumberFormat="1" applyFont="1" applyFill="1" applyBorder="1" applyAlignment="1" applyProtection="1">
      <alignment horizontal="center" vertical="center"/>
      <protection locked="0"/>
    </xf>
    <xf numFmtId="3" fontId="3" fillId="0" borderId="14" xfId="111" applyNumberFormat="1" applyFont="1" applyFill="1" applyBorder="1" applyAlignment="1" applyProtection="1">
      <alignment horizontal="center" vertical="center"/>
      <protection locked="0"/>
    </xf>
    <xf numFmtId="3" fontId="3" fillId="0" borderId="18" xfId="111" applyNumberFormat="1" applyFont="1" applyFill="1" applyBorder="1" applyAlignment="1" applyProtection="1">
      <alignment horizontal="left" vertical="center"/>
      <protection locked="0"/>
    </xf>
    <xf numFmtId="3" fontId="3" fillId="0" borderId="20" xfId="111" applyNumberFormat="1" applyFont="1" applyFill="1" applyBorder="1" applyAlignment="1" applyProtection="1">
      <alignment horizontal="left" vertical="center" indent="1"/>
      <protection locked="0"/>
    </xf>
    <xf numFmtId="3" fontId="3" fillId="0" borderId="21" xfId="111" applyNumberFormat="1" applyFont="1" applyFill="1" applyBorder="1" applyAlignment="1" applyProtection="1">
      <alignment horizontal="left" vertical="center" indent="1"/>
      <protection locked="0"/>
    </xf>
    <xf numFmtId="165" fontId="3" fillId="0" borderId="18" xfId="111" applyNumberFormat="1" applyFont="1" applyFill="1" applyBorder="1" applyAlignment="1" applyProtection="1">
      <alignment horizontal="center" vertical="center"/>
    </xf>
    <xf numFmtId="3" fontId="3" fillId="0" borderId="19" xfId="111" applyNumberFormat="1" applyFont="1" applyFill="1" applyBorder="1" applyAlignment="1" applyProtection="1">
      <alignment horizontal="left" vertical="center"/>
      <protection locked="0"/>
    </xf>
    <xf numFmtId="3" fontId="3" fillId="0" borderId="22" xfId="111" applyNumberFormat="1" applyFont="1" applyFill="1" applyBorder="1" applyAlignment="1" applyProtection="1">
      <alignment horizontal="left" vertical="center" indent="1"/>
      <protection locked="0"/>
    </xf>
    <xf numFmtId="3" fontId="3" fillId="0" borderId="23" xfId="111" applyNumberFormat="1" applyFont="1" applyFill="1" applyBorder="1" applyAlignment="1" applyProtection="1">
      <alignment horizontal="center" vertical="center"/>
      <protection locked="0"/>
    </xf>
    <xf numFmtId="165" fontId="3" fillId="0" borderId="19" xfId="111" applyNumberFormat="1" applyFont="1" applyFill="1" applyBorder="1" applyAlignment="1" applyProtection="1">
      <alignment vertical="center"/>
      <protection locked="0"/>
    </xf>
    <xf numFmtId="3" fontId="3" fillId="0" borderId="22" xfId="111" applyNumberFormat="1" applyFont="1" applyFill="1" applyBorder="1" applyAlignment="1" applyProtection="1">
      <alignment horizontal="left" vertical="center" indent="2"/>
      <protection locked="0"/>
    </xf>
    <xf numFmtId="0" fontId="8" fillId="0" borderId="23" xfId="111" applyFont="1" applyFill="1" applyBorder="1" applyAlignment="1" applyProtection="1">
      <alignment vertical="center"/>
      <protection locked="0"/>
    </xf>
    <xf numFmtId="0" fontId="8" fillId="0" borderId="17" xfId="111" applyFont="1" applyFill="1" applyBorder="1" applyProtection="1">
      <protection locked="0"/>
    </xf>
    <xf numFmtId="0" fontId="8" fillId="0" borderId="0" xfId="111" applyFont="1" applyFill="1"/>
    <xf numFmtId="0" fontId="8" fillId="0" borderId="19" xfId="111" applyFont="1" applyFill="1" applyBorder="1" applyAlignment="1" applyProtection="1">
      <alignment horizontal="left"/>
      <protection locked="0"/>
    </xf>
    <xf numFmtId="0" fontId="8" fillId="0" borderId="22" xfId="111" applyFont="1" applyFill="1" applyBorder="1" applyAlignment="1" applyProtection="1">
      <alignment horizontal="left" indent="2"/>
      <protection locked="0"/>
    </xf>
    <xf numFmtId="0" fontId="8" fillId="0" borderId="23" xfId="111" applyFont="1" applyFill="1" applyBorder="1" applyAlignment="1" applyProtection="1">
      <protection locked="0"/>
    </xf>
    <xf numFmtId="0" fontId="8" fillId="0" borderId="24" xfId="111" applyFont="1" applyFill="1" applyBorder="1" applyAlignment="1" applyProtection="1">
      <protection locked="0"/>
    </xf>
    <xf numFmtId="165" fontId="3" fillId="0" borderId="25" xfId="111" applyNumberFormat="1" applyFont="1" applyFill="1" applyBorder="1" applyAlignment="1" applyProtection="1">
      <alignment vertical="center"/>
      <protection locked="0"/>
    </xf>
    <xf numFmtId="0" fontId="8" fillId="0" borderId="26" xfId="111" applyFont="1" applyFill="1" applyBorder="1" applyAlignment="1" applyProtection="1">
      <alignment horizontal="center"/>
      <protection locked="0"/>
    </xf>
    <xf numFmtId="0" fontId="8" fillId="0" borderId="26" xfId="111" applyFont="1" applyFill="1" applyBorder="1" applyAlignment="1" applyProtection="1">
      <protection locked="0"/>
    </xf>
    <xf numFmtId="0" fontId="8" fillId="0" borderId="26" xfId="111" applyFont="1" applyFill="1" applyBorder="1" applyProtection="1">
      <protection locked="0"/>
    </xf>
    <xf numFmtId="3" fontId="6" fillId="0" borderId="0" xfId="111" applyNumberFormat="1" applyFont="1" applyFill="1" applyAlignment="1">
      <alignment horizontal="left" vertical="center"/>
    </xf>
    <xf numFmtId="3" fontId="4" fillId="55" borderId="17" xfId="111" applyNumberFormat="1" applyFont="1" applyFill="1" applyBorder="1" applyAlignment="1" applyProtection="1">
      <alignment horizontal="center" vertical="center"/>
      <protection locked="0"/>
    </xf>
    <xf numFmtId="49" fontId="8" fillId="55" borderId="14" xfId="111" applyNumberFormat="1" applyFont="1" applyFill="1" applyBorder="1" applyAlignment="1" applyProtection="1">
      <alignment horizontal="center"/>
      <protection locked="0"/>
    </xf>
    <xf numFmtId="0" fontId="52" fillId="0" borderId="17" xfId="111" applyFont="1" applyFill="1" applyBorder="1" applyProtection="1">
      <protection locked="0"/>
    </xf>
    <xf numFmtId="3" fontId="3" fillId="0" borderId="27" xfId="111" applyNumberFormat="1" applyFont="1" applyFill="1" applyBorder="1" applyAlignment="1" applyProtection="1">
      <alignment horizontal="center" vertical="center"/>
      <protection locked="0"/>
    </xf>
    <xf numFmtId="0" fontId="8" fillId="0" borderId="19" xfId="111" quotePrefix="1" applyFont="1" applyFill="1" applyBorder="1" applyAlignment="1" applyProtection="1">
      <alignment horizontal="left" vertical="center"/>
      <protection locked="0"/>
    </xf>
    <xf numFmtId="0" fontId="8" fillId="0" borderId="14" xfId="111" applyFont="1" applyFill="1" applyBorder="1" applyAlignment="1" applyProtection="1">
      <alignment horizontal="center"/>
      <protection locked="0"/>
    </xf>
    <xf numFmtId="3" fontId="3" fillId="0" borderId="25" xfId="111" applyNumberFormat="1" applyFont="1" applyFill="1" applyBorder="1" applyAlignment="1" applyProtection="1">
      <alignment horizontal="center" vertical="center"/>
      <protection locked="0"/>
    </xf>
    <xf numFmtId="3" fontId="3" fillId="0" borderId="19" xfId="111" applyNumberFormat="1" applyFont="1" applyFill="1" applyBorder="1" applyAlignment="1" applyProtection="1">
      <alignment horizontal="center" wrapText="1"/>
      <protection locked="0"/>
    </xf>
    <xf numFmtId="3" fontId="3" fillId="0" borderId="25" xfId="111" applyNumberFormat="1" applyFont="1" applyFill="1" applyBorder="1" applyAlignment="1" applyProtection="1">
      <alignment horizontal="center" vertical="top" wrapText="1"/>
      <protection locked="0"/>
    </xf>
    <xf numFmtId="49" fontId="8" fillId="0" borderId="19" xfId="111" applyNumberFormat="1" applyFont="1" applyFill="1" applyBorder="1" applyAlignment="1" applyProtection="1">
      <alignment horizontal="left"/>
      <protection locked="0"/>
    </xf>
    <xf numFmtId="0" fontId="4" fillId="0" borderId="25" xfId="0" applyFont="1" applyBorder="1"/>
    <xf numFmtId="3" fontId="3" fillId="0" borderId="18" xfId="111" applyNumberFormat="1" applyFont="1" applyFill="1" applyBorder="1" applyAlignment="1" applyProtection="1">
      <alignment horizontal="center"/>
      <protection locked="0"/>
    </xf>
    <xf numFmtId="3" fontId="3" fillId="0" borderId="19" xfId="111" applyNumberFormat="1" applyFont="1" applyFill="1" applyBorder="1" applyAlignment="1" applyProtection="1">
      <alignment horizontal="center" vertical="top" wrapText="1"/>
      <protection locked="0"/>
    </xf>
    <xf numFmtId="3" fontId="51" fillId="55" borderId="17" xfId="111" applyNumberFormat="1" applyFont="1" applyFill="1" applyBorder="1" applyAlignment="1" applyProtection="1">
      <alignment horizontal="left" vertical="center"/>
      <protection locked="0"/>
    </xf>
    <xf numFmtId="0" fontId="52" fillId="0" borderId="17" xfId="111" applyFont="1" applyFill="1" applyBorder="1" applyAlignment="1" applyProtection="1">
      <alignment horizontal="left" vertical="center"/>
      <protection locked="0"/>
    </xf>
    <xf numFmtId="3" fontId="3" fillId="0" borderId="20" xfId="111" applyNumberFormat="1" applyFont="1" applyFill="1" applyBorder="1" applyAlignment="1" applyProtection="1">
      <alignment vertical="center"/>
      <protection locked="0"/>
    </xf>
    <xf numFmtId="3" fontId="3" fillId="0" borderId="21" xfId="111" applyNumberFormat="1" applyFont="1" applyFill="1" applyBorder="1" applyAlignment="1" applyProtection="1">
      <alignment vertical="center"/>
      <protection locked="0"/>
    </xf>
    <xf numFmtId="3" fontId="3" fillId="0" borderId="22" xfId="111" applyNumberFormat="1" applyFont="1" applyFill="1" applyBorder="1" applyAlignment="1" applyProtection="1">
      <alignment vertical="center"/>
      <protection locked="0"/>
    </xf>
    <xf numFmtId="3" fontId="3" fillId="0" borderId="23" xfId="111" applyNumberFormat="1" applyFont="1" applyFill="1" applyBorder="1" applyAlignment="1" applyProtection="1">
      <alignment vertical="center"/>
      <protection locked="0"/>
    </xf>
    <xf numFmtId="3" fontId="3" fillId="0" borderId="28" xfId="111" applyNumberFormat="1" applyFont="1" applyFill="1" applyBorder="1" applyAlignment="1" applyProtection="1">
      <alignment vertical="center"/>
      <protection locked="0"/>
    </xf>
    <xf numFmtId="3" fontId="3" fillId="0" borderId="24" xfId="111" applyNumberFormat="1" applyFont="1" applyFill="1" applyBorder="1" applyAlignment="1" applyProtection="1">
      <alignment vertical="center"/>
      <protection locked="0"/>
    </xf>
    <xf numFmtId="49" fontId="8" fillId="0" borderId="20" xfId="111" applyNumberFormat="1" applyFont="1" applyFill="1" applyBorder="1" applyAlignment="1" applyProtection="1">
      <alignment vertical="center"/>
      <protection locked="0"/>
    </xf>
    <xf numFmtId="49" fontId="8" fillId="0" borderId="21" xfId="111" applyNumberFormat="1" applyFont="1" applyFill="1" applyBorder="1" applyAlignment="1" applyProtection="1">
      <alignment vertical="center"/>
      <protection locked="0"/>
    </xf>
    <xf numFmtId="49" fontId="8" fillId="0" borderId="22" xfId="111" applyNumberFormat="1" applyFont="1" applyFill="1" applyBorder="1" applyAlignment="1" applyProtection="1">
      <alignment vertical="center"/>
      <protection locked="0"/>
    </xf>
    <xf numFmtId="49" fontId="8" fillId="0" borderId="23" xfId="111" applyNumberFormat="1" applyFont="1" applyFill="1" applyBorder="1" applyAlignment="1" applyProtection="1">
      <alignment vertical="center"/>
      <protection locked="0"/>
    </xf>
    <xf numFmtId="49" fontId="8" fillId="0" borderId="28" xfId="111" applyNumberFormat="1" applyFont="1" applyFill="1" applyBorder="1" applyAlignment="1" applyProtection="1">
      <alignment vertical="center"/>
      <protection locked="0"/>
    </xf>
    <xf numFmtId="49" fontId="8" fillId="0" borderId="24" xfId="111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53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3" fontId="0" fillId="0" borderId="0" xfId="0" applyNumberFormat="1" applyFont="1" applyFill="1" applyBorder="1" applyAlignment="1">
      <alignment horizontal="left" vertical="top"/>
    </xf>
    <xf numFmtId="3" fontId="3" fillId="0" borderId="29" xfId="111" applyNumberFormat="1" applyFont="1" applyFill="1" applyBorder="1" applyAlignment="1" applyProtection="1">
      <alignment horizontal="center" vertical="center"/>
      <protection locked="0"/>
    </xf>
    <xf numFmtId="3" fontId="3" fillId="0" borderId="22" xfId="111" applyNumberFormat="1" applyFont="1" applyFill="1" applyBorder="1" applyAlignment="1" applyProtection="1">
      <alignment horizontal="left" vertical="center" indent="3"/>
      <protection locked="0"/>
    </xf>
    <xf numFmtId="3" fontId="3" fillId="0" borderId="25" xfId="111" applyNumberFormat="1" applyFont="1" applyFill="1" applyBorder="1" applyAlignment="1" applyProtection="1">
      <alignment horizontal="left" vertical="center"/>
      <protection locked="0"/>
    </xf>
    <xf numFmtId="3" fontId="3" fillId="0" borderId="24" xfId="111" applyNumberFormat="1" applyFont="1" applyFill="1" applyBorder="1" applyAlignment="1" applyProtection="1">
      <alignment horizontal="center" vertical="center"/>
      <protection locked="0"/>
    </xf>
    <xf numFmtId="3" fontId="3" fillId="0" borderId="14" xfId="111" applyNumberFormat="1" applyFont="1" applyFill="1" applyBorder="1" applyAlignment="1" applyProtection="1">
      <alignment horizontal="left" vertical="center"/>
      <protection locked="0"/>
    </xf>
    <xf numFmtId="3" fontId="3" fillId="0" borderId="29" xfId="111" applyNumberFormat="1" applyFont="1" applyFill="1" applyBorder="1" applyAlignment="1" applyProtection="1">
      <alignment horizontal="left" vertical="center" indent="1"/>
      <protection locked="0"/>
    </xf>
    <xf numFmtId="3" fontId="3" fillId="0" borderId="27" xfId="111" applyNumberFormat="1" applyFont="1" applyFill="1" applyBorder="1" applyAlignment="1" applyProtection="1">
      <alignment horizontal="left" vertical="center" indent="1"/>
      <protection locked="0"/>
    </xf>
    <xf numFmtId="165" fontId="3" fillId="0" borderId="0" xfId="111" applyNumberFormat="1" applyFont="1" applyFill="1" applyBorder="1" applyAlignment="1" applyProtection="1">
      <alignment vertical="center"/>
      <protection locked="0"/>
    </xf>
    <xf numFmtId="0" fontId="8" fillId="0" borderId="20" xfId="111" applyFont="1" applyFill="1" applyBorder="1" applyAlignment="1" applyProtection="1">
      <alignment horizontal="left" vertical="center"/>
      <protection locked="0"/>
    </xf>
    <xf numFmtId="0" fontId="8" fillId="0" borderId="23" xfId="111" applyFont="1" applyFill="1" applyBorder="1" applyAlignment="1" applyProtection="1">
      <alignment horizontal="left" vertical="center" indent="1"/>
      <protection locked="0"/>
    </xf>
    <xf numFmtId="0" fontId="8" fillId="0" borderId="22" xfId="111" applyFont="1" applyFill="1" applyBorder="1" applyAlignment="1" applyProtection="1">
      <alignment horizontal="left" vertical="center"/>
      <protection locked="0"/>
    </xf>
    <xf numFmtId="16" fontId="8" fillId="0" borderId="22" xfId="111" quotePrefix="1" applyNumberFormat="1" applyFont="1" applyFill="1" applyBorder="1" applyAlignment="1" applyProtection="1">
      <alignment horizontal="left" vertical="center"/>
      <protection locked="0"/>
    </xf>
    <xf numFmtId="0" fontId="8" fillId="0" borderId="19" xfId="111" applyFont="1" applyFill="1" applyBorder="1" applyAlignment="1" applyProtection="1">
      <alignment horizontal="left" vertical="center"/>
      <protection locked="0"/>
    </xf>
    <xf numFmtId="0" fontId="8" fillId="0" borderId="23" xfId="111" quotePrefix="1" applyFont="1" applyFill="1" applyBorder="1" applyAlignment="1" applyProtection="1">
      <alignment horizontal="left" vertical="center" indent="1"/>
      <protection locked="0"/>
    </xf>
    <xf numFmtId="0" fontId="8" fillId="0" borderId="18" xfId="111" applyFont="1" applyFill="1" applyBorder="1" applyAlignment="1" applyProtection="1">
      <alignment horizontal="left" vertical="center"/>
      <protection locked="0"/>
    </xf>
    <xf numFmtId="0" fontId="8" fillId="0" borderId="21" xfId="111" applyFont="1" applyFill="1" applyBorder="1" applyAlignment="1" applyProtection="1">
      <alignment horizontal="left" vertical="center" indent="1"/>
      <protection locked="0"/>
    </xf>
    <xf numFmtId="0" fontId="8" fillId="0" borderId="23" xfId="111" quotePrefix="1" applyFont="1" applyFill="1" applyBorder="1" applyAlignment="1" applyProtection="1">
      <alignment horizontal="left" vertical="center" indent="2"/>
      <protection locked="0"/>
    </xf>
    <xf numFmtId="0" fontId="8" fillId="0" borderId="0" xfId="111" applyFont="1" applyFill="1" applyBorder="1" applyAlignment="1" applyProtection="1">
      <alignment horizontal="left" vertical="center" indent="3"/>
      <protection locked="0"/>
    </xf>
    <xf numFmtId="165" fontId="3" fillId="0" borderId="22" xfId="111" applyNumberFormat="1" applyFont="1" applyFill="1" applyBorder="1" applyAlignment="1" applyProtection="1">
      <alignment vertical="center"/>
      <protection locked="0"/>
    </xf>
    <xf numFmtId="165" fontId="3" fillId="0" borderId="23" xfId="111" applyNumberFormat="1" applyFont="1" applyFill="1" applyBorder="1" applyAlignment="1" applyProtection="1">
      <alignment vertical="center"/>
      <protection locked="0"/>
    </xf>
    <xf numFmtId="165" fontId="3" fillId="0" borderId="28" xfId="111" applyNumberFormat="1" applyFont="1" applyFill="1" applyBorder="1" applyAlignment="1" applyProtection="1">
      <alignment vertical="center"/>
      <protection locked="0"/>
    </xf>
    <xf numFmtId="165" fontId="3" fillId="0" borderId="18" xfId="111" applyNumberFormat="1" applyFont="1" applyFill="1" applyBorder="1" applyAlignment="1" applyProtection="1">
      <alignment vertical="center"/>
      <protection locked="0"/>
    </xf>
    <xf numFmtId="0" fontId="8" fillId="0" borderId="0" xfId="111" quotePrefix="1" applyFont="1" applyFill="1" applyBorder="1" applyAlignment="1" applyProtection="1">
      <alignment horizontal="left" vertical="center" indent="2"/>
      <protection locked="0"/>
    </xf>
    <xf numFmtId="0" fontId="8" fillId="0" borderId="22" xfId="111" applyFont="1" applyFill="1" applyBorder="1" applyAlignment="1" applyProtection="1">
      <alignment horizontal="left" vertical="center" indent="1"/>
      <protection locked="0"/>
    </xf>
    <xf numFmtId="0" fontId="8" fillId="0" borderId="22" xfId="111" quotePrefix="1" applyFont="1" applyFill="1" applyBorder="1" applyAlignment="1" applyProtection="1">
      <alignment horizontal="left" vertical="center" indent="1"/>
      <protection locked="0"/>
    </xf>
    <xf numFmtId="0" fontId="8" fillId="0" borderId="22" xfId="111" quotePrefix="1" applyFont="1" applyFill="1" applyBorder="1" applyAlignment="1" applyProtection="1">
      <alignment horizontal="left" vertical="center" wrapText="1" indent="1"/>
      <protection locked="0"/>
    </xf>
    <xf numFmtId="3" fontId="3" fillId="0" borderId="28" xfId="111" applyNumberFormat="1" applyFont="1" applyFill="1" applyBorder="1" applyAlignment="1" applyProtection="1">
      <alignment horizontal="left" vertical="center" indent="2"/>
      <protection locked="0"/>
    </xf>
    <xf numFmtId="165" fontId="3" fillId="0" borderId="14" xfId="111" applyNumberFormat="1" applyFont="1" applyFill="1" applyBorder="1" applyAlignment="1" applyProtection="1">
      <alignment vertical="center"/>
      <protection locked="0"/>
    </xf>
    <xf numFmtId="3" fontId="3" fillId="0" borderId="14" xfId="111" applyNumberFormat="1" applyFont="1" applyFill="1" applyBorder="1" applyAlignment="1" applyProtection="1">
      <alignment horizontal="left" vertical="center" indent="1"/>
      <protection locked="0"/>
    </xf>
    <xf numFmtId="49" fontId="8" fillId="0" borderId="22" xfId="111" applyNumberFormat="1" applyFont="1" applyFill="1" applyBorder="1" applyAlignment="1" applyProtection="1">
      <alignment horizontal="left" indent="3"/>
      <protection locked="0"/>
    </xf>
    <xf numFmtId="49" fontId="8" fillId="0" borderId="23" xfId="111" applyNumberFormat="1" applyFont="1" applyFill="1" applyBorder="1" applyAlignment="1" applyProtection="1">
      <protection locked="0"/>
    </xf>
    <xf numFmtId="0" fontId="8" fillId="0" borderId="25" xfId="111" applyFont="1" applyFill="1" applyBorder="1" applyAlignment="1" applyProtection="1">
      <alignment horizontal="left"/>
      <protection locked="0"/>
    </xf>
    <xf numFmtId="165" fontId="3" fillId="0" borderId="14" xfId="111" applyNumberFormat="1" applyFont="1" applyFill="1" applyBorder="1" applyAlignment="1" applyProtection="1">
      <alignment vertical="center"/>
    </xf>
    <xf numFmtId="165" fontId="3" fillId="0" borderId="19" xfId="111" applyNumberFormat="1" applyFont="1" applyFill="1" applyBorder="1" applyAlignment="1" applyProtection="1">
      <alignment vertical="center"/>
    </xf>
    <xf numFmtId="165" fontId="3" fillId="0" borderId="18" xfId="111" applyNumberFormat="1" applyFont="1" applyFill="1" applyBorder="1" applyAlignment="1" applyProtection="1">
      <alignment vertical="center"/>
    </xf>
    <xf numFmtId="165" fontId="3" fillId="0" borderId="14" xfId="111" applyNumberFormat="1" applyFont="1" applyFill="1" applyBorder="1" applyAlignment="1" applyProtection="1">
      <alignment horizontal="center" vertical="center"/>
    </xf>
    <xf numFmtId="0" fontId="8" fillId="0" borderId="14" xfId="111" applyFont="1" applyFill="1" applyBorder="1" applyAlignment="1" applyProtection="1">
      <alignment horizontal="left"/>
      <protection locked="0"/>
    </xf>
    <xf numFmtId="0" fontId="8" fillId="0" borderId="29" xfId="111" applyFont="1" applyFill="1" applyBorder="1" applyAlignment="1" applyProtection="1">
      <alignment horizontal="left" indent="2"/>
      <protection locked="0"/>
    </xf>
    <xf numFmtId="0" fontId="8" fillId="0" borderId="27" xfId="111" applyFont="1" applyFill="1" applyBorder="1" applyAlignment="1" applyProtection="1">
      <protection locked="0"/>
    </xf>
    <xf numFmtId="3" fontId="2" fillId="0" borderId="14" xfId="111" applyNumberFormat="1" applyFont="1" applyFill="1" applyBorder="1" applyAlignment="1" applyProtection="1">
      <alignment horizontal="left" vertical="center"/>
      <protection locked="0"/>
    </xf>
    <xf numFmtId="3" fontId="2" fillId="0" borderId="20" xfId="111" applyNumberFormat="1" applyFont="1" applyFill="1" applyBorder="1" applyAlignment="1" applyProtection="1">
      <alignment horizontal="left" vertical="center" indent="1"/>
      <protection locked="0"/>
    </xf>
    <xf numFmtId="3" fontId="2" fillId="0" borderId="27" xfId="111" applyNumberFormat="1" applyFont="1" applyFill="1" applyBorder="1" applyAlignment="1" applyProtection="1">
      <alignment horizontal="left" vertical="center" indent="1"/>
      <protection locked="0"/>
    </xf>
    <xf numFmtId="166" fontId="2" fillId="0" borderId="14" xfId="111" applyNumberFormat="1" applyFont="1" applyFill="1" applyBorder="1" applyAlignment="1" applyProtection="1">
      <alignment vertical="center"/>
    </xf>
    <xf numFmtId="0" fontId="51" fillId="0" borderId="0" xfId="0" applyFont="1"/>
    <xf numFmtId="3" fontId="2" fillId="0" borderId="29" xfId="111" applyNumberFormat="1" applyFont="1" applyFill="1" applyBorder="1" applyAlignment="1" applyProtection="1">
      <alignment horizontal="left" vertical="center" indent="1"/>
      <protection locked="0"/>
    </xf>
    <xf numFmtId="3" fontId="3" fillId="0" borderId="27" xfId="1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3" fontId="0" fillId="0" borderId="0" xfId="0" applyNumberFormat="1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49" fontId="8" fillId="0" borderId="29" xfId="111" applyNumberFormat="1" applyFont="1" applyFill="1" applyBorder="1" applyAlignment="1" applyProtection="1">
      <alignment horizontal="center"/>
      <protection locked="0"/>
    </xf>
    <xf numFmtId="49" fontId="8" fillId="0" borderId="27" xfId="111" applyNumberFormat="1" applyFont="1" applyFill="1" applyBorder="1" applyAlignment="1" applyProtection="1">
      <alignment horizontal="center"/>
      <protection locked="0"/>
    </xf>
    <xf numFmtId="0" fontId="8" fillId="0" borderId="18" xfId="111" applyFont="1" applyFill="1" applyBorder="1" applyAlignment="1" applyProtection="1">
      <alignment horizontal="center" vertical="center"/>
      <protection locked="0"/>
    </xf>
    <xf numFmtId="0" fontId="8" fillId="0" borderId="19" xfId="111" applyFont="1" applyFill="1" applyBorder="1" applyAlignment="1" applyProtection="1">
      <alignment horizontal="center" vertical="center"/>
      <protection locked="0"/>
    </xf>
    <xf numFmtId="0" fontId="8" fillId="0" borderId="25" xfId="111" applyFont="1" applyFill="1" applyBorder="1" applyAlignment="1" applyProtection="1">
      <alignment horizontal="center" vertical="center"/>
      <protection locked="0"/>
    </xf>
    <xf numFmtId="49" fontId="8" fillId="0" borderId="20" xfId="111" applyNumberFormat="1" applyFont="1" applyFill="1" applyBorder="1" applyAlignment="1" applyProtection="1">
      <alignment horizontal="center" vertical="center"/>
      <protection locked="0"/>
    </xf>
    <xf numFmtId="49" fontId="8" fillId="0" borderId="21" xfId="111" applyNumberFormat="1" applyFont="1" applyFill="1" applyBorder="1" applyAlignment="1" applyProtection="1">
      <alignment horizontal="center" vertical="center"/>
      <protection locked="0"/>
    </xf>
    <xf numFmtId="49" fontId="8" fillId="0" borderId="22" xfId="111" applyNumberFormat="1" applyFont="1" applyFill="1" applyBorder="1" applyAlignment="1" applyProtection="1">
      <alignment horizontal="center" vertical="center"/>
      <protection locked="0"/>
    </xf>
    <xf numFmtId="49" fontId="8" fillId="0" borderId="23" xfId="111" applyNumberFormat="1" applyFont="1" applyFill="1" applyBorder="1" applyAlignment="1" applyProtection="1">
      <alignment horizontal="center" vertical="center"/>
      <protection locked="0"/>
    </xf>
    <xf numFmtId="49" fontId="8" fillId="0" borderId="28" xfId="111" applyNumberFormat="1" applyFont="1" applyFill="1" applyBorder="1" applyAlignment="1" applyProtection="1">
      <alignment horizontal="center" vertical="center"/>
      <protection locked="0"/>
    </xf>
    <xf numFmtId="49" fontId="8" fillId="0" borderId="24" xfId="111" applyNumberFormat="1" applyFont="1" applyFill="1" applyBorder="1" applyAlignment="1" applyProtection="1">
      <alignment horizontal="center" vertical="center"/>
      <protection locked="0"/>
    </xf>
    <xf numFmtId="3" fontId="3" fillId="0" borderId="29" xfId="111" applyNumberFormat="1" applyFont="1" applyFill="1" applyBorder="1" applyAlignment="1" applyProtection="1">
      <alignment horizontal="center" vertical="center"/>
      <protection locked="0"/>
    </xf>
    <xf numFmtId="3" fontId="3" fillId="0" borderId="30" xfId="111" applyNumberFormat="1" applyFont="1" applyFill="1" applyBorder="1" applyAlignment="1" applyProtection="1">
      <alignment horizontal="center" vertical="center"/>
      <protection locked="0"/>
    </xf>
    <xf numFmtId="3" fontId="3" fillId="0" borderId="27" xfId="111" applyNumberFormat="1" applyFont="1" applyFill="1" applyBorder="1" applyAlignment="1" applyProtection="1">
      <alignment horizontal="center" vertical="center"/>
      <protection locked="0"/>
    </xf>
    <xf numFmtId="3" fontId="3" fillId="55" borderId="29" xfId="111" applyNumberFormat="1" applyFont="1" applyFill="1" applyBorder="1" applyAlignment="1" applyProtection="1">
      <alignment horizontal="center" vertical="center"/>
      <protection locked="0"/>
    </xf>
    <xf numFmtId="3" fontId="3" fillId="55" borderId="30" xfId="111" applyNumberFormat="1" applyFont="1" applyFill="1" applyBorder="1" applyAlignment="1" applyProtection="1">
      <alignment horizontal="center" vertical="center"/>
      <protection locked="0"/>
    </xf>
    <xf numFmtId="3" fontId="3" fillId="55" borderId="27" xfId="111" applyNumberFormat="1" applyFont="1" applyFill="1" applyBorder="1" applyAlignment="1" applyProtection="1">
      <alignment horizontal="center" vertical="center"/>
      <protection locked="0"/>
    </xf>
    <xf numFmtId="3" fontId="5" fillId="0" borderId="0" xfId="111" applyNumberFormat="1" applyFont="1" applyFill="1" applyBorder="1" applyAlignment="1" applyProtection="1">
      <alignment horizontal="center" vertical="center"/>
      <protection locked="0"/>
    </xf>
    <xf numFmtId="3" fontId="3" fillId="0" borderId="22" xfId="111" applyNumberFormat="1" applyFont="1" applyFill="1" applyBorder="1" applyAlignment="1" applyProtection="1">
      <alignment horizontal="center" vertical="center"/>
      <protection locked="0"/>
    </xf>
    <xf numFmtId="3" fontId="3" fillId="0" borderId="23" xfId="111" applyNumberFormat="1" applyFont="1" applyFill="1" applyBorder="1" applyAlignment="1" applyProtection="1">
      <alignment horizontal="center" vertical="center"/>
      <protection locked="0"/>
    </xf>
  </cellXfs>
  <cellStyles count="166"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ccent1" xfId="19"/>
    <cellStyle name="Accent1 - 20%" xfId="20"/>
    <cellStyle name="Accent1 - 40%" xfId="21"/>
    <cellStyle name="Accent1 - 60%" xfId="22"/>
    <cellStyle name="Accent2" xfId="23"/>
    <cellStyle name="Accent2 - 20%" xfId="24"/>
    <cellStyle name="Accent2 - 40%" xfId="25"/>
    <cellStyle name="Accent2 - 60%" xfId="26"/>
    <cellStyle name="Accent3" xfId="27"/>
    <cellStyle name="Accent3 - 20%" xfId="28"/>
    <cellStyle name="Accent3 - 40%" xfId="29"/>
    <cellStyle name="Accent3 - 60%" xfId="30"/>
    <cellStyle name="Accent4" xfId="31"/>
    <cellStyle name="Accent4 - 20%" xfId="32"/>
    <cellStyle name="Accent4 - 40%" xfId="33"/>
    <cellStyle name="Accent4 - 60%" xfId="34"/>
    <cellStyle name="Accent5" xfId="35"/>
    <cellStyle name="Accent5 - 20%" xfId="36"/>
    <cellStyle name="Accent5 - 40%" xfId="37"/>
    <cellStyle name="Accent5 - 60%" xfId="38"/>
    <cellStyle name="Accent6" xfId="39"/>
    <cellStyle name="Accent6 - 20%" xfId="40"/>
    <cellStyle name="Accent6 - 40%" xfId="41"/>
    <cellStyle name="Accent6 - 60%" xfId="42"/>
    <cellStyle name="Akcent 1 2" xfId="43"/>
    <cellStyle name="Akcent 2 2" xfId="44"/>
    <cellStyle name="Akcent 3 2" xfId="45"/>
    <cellStyle name="Akcent 4 2" xfId="46"/>
    <cellStyle name="Akcent 5 2" xfId="47"/>
    <cellStyle name="Akcent 6 2" xfId="48"/>
    <cellStyle name="Bad" xfId="49"/>
    <cellStyle name="Calculation" xfId="50"/>
    <cellStyle name="Check Cell" xfId="51"/>
    <cellStyle name="Dane wejściowe 2" xfId="52"/>
    <cellStyle name="Dane wyjściowe 2" xfId="53"/>
    <cellStyle name="Dobre 2" xfId="54"/>
    <cellStyle name="Dziesiętny 2" xfId="55"/>
    <cellStyle name="Dziesiętny 3" xfId="56"/>
    <cellStyle name="Emphasis 1" xfId="57"/>
    <cellStyle name="Emphasis 2" xfId="58"/>
    <cellStyle name="Emphasis 3" xfId="59"/>
    <cellStyle name="Good" xfId="60"/>
    <cellStyle name="Heading 1" xfId="61"/>
    <cellStyle name="Heading 2" xfId="62"/>
    <cellStyle name="Heading 3" xfId="63"/>
    <cellStyle name="Heading 4" xfId="64"/>
    <cellStyle name="Input" xfId="65"/>
    <cellStyle name="Komórka połączona 2" xfId="66"/>
    <cellStyle name="Komórka zaznaczona 2" xfId="67"/>
    <cellStyle name="Linked Cell" xfId="68"/>
    <cellStyle name="Nagłówek 1 2" xfId="69"/>
    <cellStyle name="Nagłówek 2 2" xfId="70"/>
    <cellStyle name="Nagłówek 3 2" xfId="71"/>
    <cellStyle name="Nagłówek 4 2" xfId="72"/>
    <cellStyle name="Neutral" xfId="73"/>
    <cellStyle name="Neutralne 2" xfId="74"/>
    <cellStyle name="Normalny" xfId="0" builtinId="0"/>
    <cellStyle name="Normalny 10" xfId="75"/>
    <cellStyle name="Normalny 11" xfId="76"/>
    <cellStyle name="Normalny 11 2" xfId="77"/>
    <cellStyle name="Normalny 11 3" xfId="78"/>
    <cellStyle name="Normalny 12" xfId="79"/>
    <cellStyle name="Normalny 13" xfId="80"/>
    <cellStyle name="Normalny 14" xfId="81"/>
    <cellStyle name="Normalny 15" xfId="82"/>
    <cellStyle name="Normalny 15 2" xfId="83"/>
    <cellStyle name="Normalny 15 3" xfId="84"/>
    <cellStyle name="Normalny 15 3 2" xfId="85"/>
    <cellStyle name="Normalny 15 4" xfId="86"/>
    <cellStyle name="Normalny 16" xfId="87"/>
    <cellStyle name="Normalny 17" xfId="88"/>
    <cellStyle name="Normalny 18" xfId="89"/>
    <cellStyle name="Normalny 19" xfId="90"/>
    <cellStyle name="Normalny 2" xfId="91"/>
    <cellStyle name="Normalny 2 2" xfId="92"/>
    <cellStyle name="Normalny 2 3" xfId="93"/>
    <cellStyle name="Normalny 2 4" xfId="94"/>
    <cellStyle name="Normalny 20" xfId="95"/>
    <cellStyle name="Normalny 21" xfId="96"/>
    <cellStyle name="Normalny 3" xfId="97"/>
    <cellStyle name="Normalny 3 2" xfId="98"/>
    <cellStyle name="Normalny 3 3" xfId="99"/>
    <cellStyle name="Normalny 3_~1936652" xfId="100"/>
    <cellStyle name="Normalny 4" xfId="101"/>
    <cellStyle name="Normalny 5" xfId="102"/>
    <cellStyle name="Normalny 5 2" xfId="103"/>
    <cellStyle name="Normalny 5_BARTEK - Przewidywane wydatkowanie środków NF w 2011 - 7-02-2011" xfId="104"/>
    <cellStyle name="Normalny 6" xfId="105"/>
    <cellStyle name="Normalny 7" xfId="106"/>
    <cellStyle name="Normalny 8" xfId="107"/>
    <cellStyle name="Normalny 9" xfId="108"/>
    <cellStyle name="Normalny 9 2" xfId="109"/>
    <cellStyle name="Normalny 9 3" xfId="110"/>
    <cellStyle name="Normalny_Zał12_AW_2013_wersja_21_09_2012" xfId="111"/>
    <cellStyle name="Note" xfId="112"/>
    <cellStyle name="Obliczenia 2" xfId="113"/>
    <cellStyle name="Output" xfId="114"/>
    <cellStyle name="Procentowy 2" xfId="115"/>
    <cellStyle name="Procentowy 3" xfId="116"/>
    <cellStyle name="Procentowy 4" xfId="117"/>
    <cellStyle name="SAPBEXaggData" xfId="118"/>
    <cellStyle name="SAPBEXaggDataEmph" xfId="119"/>
    <cellStyle name="SAPBEXaggItem" xfId="120"/>
    <cellStyle name="SAPBEXaggItemX" xfId="121"/>
    <cellStyle name="SAPBEXchaText" xfId="122"/>
    <cellStyle name="SAPBEXexcBad7" xfId="123"/>
    <cellStyle name="SAPBEXexcBad8" xfId="124"/>
    <cellStyle name="SAPBEXexcBad9" xfId="125"/>
    <cellStyle name="SAPBEXexcCritical4" xfId="126"/>
    <cellStyle name="SAPBEXexcCritical5" xfId="127"/>
    <cellStyle name="SAPBEXexcCritical6" xfId="128"/>
    <cellStyle name="SAPBEXexcGood1" xfId="129"/>
    <cellStyle name="SAPBEXexcGood2" xfId="130"/>
    <cellStyle name="SAPBEXexcGood3" xfId="131"/>
    <cellStyle name="SAPBEXfilterDrill" xfId="132"/>
    <cellStyle name="SAPBEXfilterItem" xfId="133"/>
    <cellStyle name="SAPBEXfilterText" xfId="134"/>
    <cellStyle name="SAPBEXformats" xfId="135"/>
    <cellStyle name="SAPBEXheaderItem" xfId="136"/>
    <cellStyle name="SAPBEXheaderText" xfId="137"/>
    <cellStyle name="SAPBEXHLevel0" xfId="138"/>
    <cellStyle name="SAPBEXHLevel0X" xfId="139"/>
    <cellStyle name="SAPBEXHLevel1" xfId="140"/>
    <cellStyle name="SAPBEXHLevel1X" xfId="141"/>
    <cellStyle name="SAPBEXHLevel2" xfId="142"/>
    <cellStyle name="SAPBEXHLevel2X" xfId="143"/>
    <cellStyle name="SAPBEXHLevel3" xfId="144"/>
    <cellStyle name="SAPBEXHLevel3X" xfId="145"/>
    <cellStyle name="SAPBEXinputData" xfId="146"/>
    <cellStyle name="SAPBEXresData" xfId="147"/>
    <cellStyle name="SAPBEXresDataEmph" xfId="148"/>
    <cellStyle name="SAPBEXresItem" xfId="149"/>
    <cellStyle name="SAPBEXresItemX" xfId="150"/>
    <cellStyle name="SAPBEXstdData" xfId="151"/>
    <cellStyle name="SAPBEXstdDataEmph" xfId="152"/>
    <cellStyle name="SAPBEXstdItem" xfId="153"/>
    <cellStyle name="SAPBEXstdItemX" xfId="154"/>
    <cellStyle name="SAPBEXtitle" xfId="155"/>
    <cellStyle name="SAPBEXundefined" xfId="156"/>
    <cellStyle name="Sheet Title" xfId="157"/>
    <cellStyle name="Suma 2" xfId="158"/>
    <cellStyle name="Tekst objaśnienia 2" xfId="159"/>
    <cellStyle name="Tekst ostrzeżenia 2" xfId="160"/>
    <cellStyle name="Total" xfId="161"/>
    <cellStyle name="Tytuł 2" xfId="162"/>
    <cellStyle name="Uwaga 2" xfId="163"/>
    <cellStyle name="Warning Text" xfId="164"/>
    <cellStyle name="Złe 2" xfId="16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showGridLines="0" tabSelected="1" zoomScaleNormal="100" zoomScaleSheetLayoutView="100" workbookViewId="0"/>
  </sheetViews>
  <sheetFormatPr defaultRowHeight="14.25"/>
  <cols>
    <col min="1" max="1" width="13.42578125" style="1" customWidth="1"/>
    <col min="2" max="2" width="5.7109375" style="4" customWidth="1"/>
    <col min="3" max="3" width="40.140625" style="2" customWidth="1"/>
    <col min="4" max="4" width="43.42578125" style="3" customWidth="1"/>
    <col min="5" max="5" width="17.28515625" style="1" customWidth="1"/>
    <col min="6" max="6" width="18.28515625" style="1" customWidth="1"/>
    <col min="7" max="7" width="15.140625" style="1" customWidth="1"/>
    <col min="8" max="8" width="20.7109375" style="1" customWidth="1"/>
    <col min="9" max="9" width="18.5703125" style="1" customWidth="1"/>
    <col min="10" max="10" width="20" style="1" customWidth="1"/>
    <col min="11" max="16384" width="9.140625" style="1"/>
  </cols>
  <sheetData>
    <row r="1" spans="1:8">
      <c r="A1" s="5"/>
      <c r="B1" s="11"/>
      <c r="C1" s="6"/>
      <c r="D1" s="7"/>
      <c r="E1" s="8"/>
      <c r="F1" s="8"/>
      <c r="G1" s="9"/>
    </row>
    <row r="2" spans="1:8" ht="15.75">
      <c r="A2" s="12"/>
      <c r="B2" s="140" t="s">
        <v>143</v>
      </c>
      <c r="C2" s="140"/>
      <c r="D2" s="140"/>
      <c r="E2" s="140"/>
      <c r="F2" s="140"/>
      <c r="G2" s="140"/>
    </row>
    <row r="3" spans="1:8" ht="15">
      <c r="A3" s="37"/>
      <c r="B3" s="51" t="s">
        <v>5</v>
      </c>
      <c r="C3" s="38"/>
      <c r="D3" s="13"/>
      <c r="E3" s="13"/>
      <c r="F3" s="13"/>
      <c r="G3" s="13"/>
    </row>
    <row r="4" spans="1:8" ht="15" customHeight="1">
      <c r="A4" s="37" t="s">
        <v>145</v>
      </c>
      <c r="B4" s="14" t="s">
        <v>6</v>
      </c>
      <c r="C4" s="53"/>
      <c r="D4" s="54"/>
      <c r="E4" s="134" t="s">
        <v>20</v>
      </c>
      <c r="F4" s="135"/>
      <c r="G4" s="136"/>
    </row>
    <row r="5" spans="1:8" ht="15" customHeight="1">
      <c r="A5" s="37"/>
      <c r="B5" s="15"/>
      <c r="C5" s="141" t="s">
        <v>146</v>
      </c>
      <c r="D5" s="142"/>
      <c r="E5" s="49" t="s">
        <v>4</v>
      </c>
      <c r="F5" s="49" t="s">
        <v>18</v>
      </c>
      <c r="G5" s="49" t="s">
        <v>1</v>
      </c>
    </row>
    <row r="6" spans="1:8" ht="15" customHeight="1">
      <c r="A6" s="12"/>
      <c r="B6" s="15" t="s">
        <v>0</v>
      </c>
      <c r="C6" s="55"/>
      <c r="D6" s="56"/>
      <c r="E6" s="50" t="s">
        <v>3</v>
      </c>
      <c r="F6" s="50" t="s">
        <v>19</v>
      </c>
      <c r="G6" s="48"/>
      <c r="H6" s="10"/>
    </row>
    <row r="7" spans="1:8" ht="15" customHeight="1">
      <c r="A7" s="12"/>
      <c r="B7" s="44"/>
      <c r="C7" s="57"/>
      <c r="D7" s="58"/>
      <c r="E7" s="137" t="s">
        <v>7</v>
      </c>
      <c r="F7" s="138"/>
      <c r="G7" s="139"/>
    </row>
    <row r="8" spans="1:8" ht="16.5" customHeight="1">
      <c r="A8" s="12"/>
      <c r="B8" s="16">
        <v>1</v>
      </c>
      <c r="C8" s="134">
        <v>2</v>
      </c>
      <c r="D8" s="136"/>
      <c r="E8" s="16">
        <v>3</v>
      </c>
      <c r="F8" s="119">
        <v>4</v>
      </c>
      <c r="G8" s="16">
        <v>5</v>
      </c>
    </row>
    <row r="9" spans="1:8" ht="15" customHeight="1">
      <c r="A9" s="12"/>
      <c r="B9" s="78" t="s">
        <v>38</v>
      </c>
      <c r="C9" s="79" t="s">
        <v>39</v>
      </c>
      <c r="D9" s="80"/>
      <c r="E9" s="16" t="s">
        <v>22</v>
      </c>
      <c r="F9" s="74" t="s">
        <v>22</v>
      </c>
      <c r="G9" s="41" t="s">
        <v>22</v>
      </c>
    </row>
    <row r="10" spans="1:8" ht="14.25" customHeight="1">
      <c r="A10" s="12"/>
      <c r="B10" s="21">
        <v>1</v>
      </c>
      <c r="C10" s="22" t="s">
        <v>23</v>
      </c>
      <c r="D10" s="23"/>
      <c r="E10" s="24">
        <v>31997</v>
      </c>
      <c r="F10" s="24">
        <v>31997</v>
      </c>
      <c r="G10" s="24">
        <v>44333</v>
      </c>
    </row>
    <row r="11" spans="1:8" ht="14.25" customHeight="1">
      <c r="A11" s="12"/>
      <c r="B11" s="21" t="s">
        <v>8</v>
      </c>
      <c r="C11" s="25" t="s">
        <v>24</v>
      </c>
      <c r="D11" s="23"/>
      <c r="E11" s="24">
        <v>26729</v>
      </c>
      <c r="F11" s="24">
        <v>26729</v>
      </c>
      <c r="G11" s="24">
        <v>39241</v>
      </c>
    </row>
    <row r="12" spans="1:8" ht="14.25" customHeight="1">
      <c r="A12" s="12"/>
      <c r="B12" s="21" t="s">
        <v>9</v>
      </c>
      <c r="C12" s="25" t="s">
        <v>25</v>
      </c>
      <c r="D12" s="23"/>
      <c r="E12" s="24">
        <v>5164</v>
      </c>
      <c r="F12" s="24">
        <v>5164</v>
      </c>
      <c r="G12" s="24">
        <v>4266</v>
      </c>
      <c r="H12" s="3"/>
    </row>
    <row r="13" spans="1:8" ht="14.25" customHeight="1">
      <c r="A13" s="12"/>
      <c r="B13" s="21" t="s">
        <v>10</v>
      </c>
      <c r="C13" s="75" t="s">
        <v>26</v>
      </c>
      <c r="D13" s="23"/>
      <c r="E13" s="24"/>
      <c r="F13" s="24"/>
      <c r="G13" s="24"/>
    </row>
    <row r="14" spans="1:8" ht="14.25" customHeight="1">
      <c r="A14" s="12"/>
      <c r="B14" s="21" t="s">
        <v>11</v>
      </c>
      <c r="C14" s="75" t="s">
        <v>27</v>
      </c>
      <c r="D14" s="23"/>
      <c r="E14" s="24"/>
      <c r="F14" s="24"/>
      <c r="G14" s="24"/>
    </row>
    <row r="15" spans="1:8" ht="14.25" customHeight="1">
      <c r="A15" s="12"/>
      <c r="B15" s="21" t="s">
        <v>28</v>
      </c>
      <c r="C15" s="25" t="s">
        <v>29</v>
      </c>
      <c r="D15" s="23"/>
      <c r="E15" s="24"/>
      <c r="F15" s="24"/>
      <c r="G15" s="24"/>
    </row>
    <row r="16" spans="1:8" ht="14.25" customHeight="1">
      <c r="A16" s="12"/>
      <c r="B16" s="21">
        <v>2</v>
      </c>
      <c r="C16" s="22" t="s">
        <v>30</v>
      </c>
      <c r="D16" s="23"/>
      <c r="E16" s="24">
        <v>77</v>
      </c>
      <c r="F16" s="24">
        <v>77</v>
      </c>
      <c r="G16" s="24">
        <v>77</v>
      </c>
    </row>
    <row r="17" spans="1:7">
      <c r="A17" s="28"/>
      <c r="B17" s="21" t="s">
        <v>31</v>
      </c>
      <c r="C17" s="25" t="s">
        <v>26</v>
      </c>
      <c r="D17" s="23"/>
      <c r="E17" s="24"/>
      <c r="F17" s="24"/>
      <c r="G17" s="24"/>
    </row>
    <row r="18" spans="1:7" ht="15" customHeight="1">
      <c r="A18" s="28"/>
      <c r="B18" s="21" t="s">
        <v>32</v>
      </c>
      <c r="C18" s="25" t="s">
        <v>27</v>
      </c>
      <c r="D18" s="23"/>
      <c r="E18" s="24"/>
      <c r="F18" s="24"/>
      <c r="G18" s="24"/>
    </row>
    <row r="19" spans="1:7" ht="15">
      <c r="A19" s="12"/>
      <c r="B19" s="21">
        <v>3</v>
      </c>
      <c r="C19" s="22" t="s">
        <v>33</v>
      </c>
      <c r="D19" s="23"/>
      <c r="E19" s="24">
        <v>6399</v>
      </c>
      <c r="F19" s="24">
        <v>6399</v>
      </c>
      <c r="G19" s="24">
        <v>9847</v>
      </c>
    </row>
    <row r="20" spans="1:7" ht="15" customHeight="1">
      <c r="A20" s="28"/>
      <c r="B20" s="21" t="s">
        <v>34</v>
      </c>
      <c r="C20" s="25" t="s">
        <v>35</v>
      </c>
      <c r="D20" s="23"/>
      <c r="E20" s="24"/>
      <c r="F20" s="24"/>
      <c r="G20" s="24"/>
    </row>
    <row r="21" spans="1:7">
      <c r="A21" s="28"/>
      <c r="B21" s="76" t="s">
        <v>36</v>
      </c>
      <c r="C21" s="25" t="s">
        <v>37</v>
      </c>
      <c r="D21" s="77"/>
      <c r="E21" s="24">
        <v>6399</v>
      </c>
      <c r="F21" s="24">
        <v>6399</v>
      </c>
      <c r="G21" s="24">
        <v>9847</v>
      </c>
    </row>
    <row r="22" spans="1:7" ht="15" customHeight="1">
      <c r="A22" s="28"/>
      <c r="B22" s="78" t="s">
        <v>40</v>
      </c>
      <c r="C22" s="79" t="s">
        <v>41</v>
      </c>
      <c r="D22" s="80"/>
      <c r="E22" s="106">
        <f>E23+E28+E29+E30+E31</f>
        <v>66402</v>
      </c>
      <c r="F22" s="106">
        <f>F23+F28+F29+F30+F31</f>
        <v>66402</v>
      </c>
      <c r="G22" s="106">
        <f>G23+G28+G29+G30+G31</f>
        <v>71600</v>
      </c>
    </row>
    <row r="23" spans="1:7" ht="15" customHeight="1">
      <c r="A23" s="28"/>
      <c r="B23" s="82">
        <v>1</v>
      </c>
      <c r="C23" s="22" t="s">
        <v>42</v>
      </c>
      <c r="D23" s="83"/>
      <c r="E23" s="107">
        <f>E26+E27</f>
        <v>65654</v>
      </c>
      <c r="F23" s="107">
        <f>F26+F27</f>
        <v>65654</v>
      </c>
      <c r="G23" s="107">
        <v>70911</v>
      </c>
    </row>
    <row r="24" spans="1:7" ht="14.25" customHeight="1">
      <c r="A24" s="12"/>
      <c r="B24" s="84" t="s">
        <v>8</v>
      </c>
      <c r="C24" s="25" t="s">
        <v>43</v>
      </c>
      <c r="D24" s="83"/>
      <c r="E24" s="107"/>
      <c r="F24" s="24"/>
      <c r="G24" s="93"/>
    </row>
    <row r="25" spans="1:7" ht="14.25" customHeight="1">
      <c r="A25" s="12"/>
      <c r="B25" s="84" t="s">
        <v>9</v>
      </c>
      <c r="C25" s="25" t="s">
        <v>44</v>
      </c>
      <c r="D25" s="83"/>
      <c r="E25" s="107"/>
      <c r="F25" s="24"/>
      <c r="G25" s="93"/>
    </row>
    <row r="26" spans="1:7" ht="14.25" customHeight="1">
      <c r="A26" s="12"/>
      <c r="B26" s="85" t="s">
        <v>28</v>
      </c>
      <c r="C26" s="25" t="s">
        <v>45</v>
      </c>
      <c r="D26" s="83"/>
      <c r="E26" s="24">
        <v>52944</v>
      </c>
      <c r="F26" s="24">
        <v>52944</v>
      </c>
      <c r="G26" s="24">
        <v>58115</v>
      </c>
    </row>
    <row r="27" spans="1:7" ht="15">
      <c r="A27" s="12"/>
      <c r="B27" s="85" t="s">
        <v>46</v>
      </c>
      <c r="C27" s="25" t="s">
        <v>47</v>
      </c>
      <c r="D27" s="83"/>
      <c r="E27" s="24">
        <v>12710</v>
      </c>
      <c r="F27" s="24">
        <v>12710</v>
      </c>
      <c r="G27" s="24">
        <v>12796</v>
      </c>
    </row>
    <row r="28" spans="1:7" ht="15">
      <c r="A28" s="12"/>
      <c r="B28" s="86">
        <v>2</v>
      </c>
      <c r="C28" s="22" t="s">
        <v>48</v>
      </c>
      <c r="D28" s="83"/>
      <c r="E28" s="24"/>
      <c r="F28" s="24"/>
      <c r="G28" s="93"/>
    </row>
    <row r="29" spans="1:7" ht="15">
      <c r="A29" s="12"/>
      <c r="B29" s="86">
        <v>3</v>
      </c>
      <c r="C29" s="22" t="s">
        <v>49</v>
      </c>
      <c r="D29" s="83"/>
      <c r="E29" s="24"/>
      <c r="F29" s="24"/>
      <c r="G29" s="93"/>
    </row>
    <row r="30" spans="1:7" ht="15">
      <c r="A30" s="12"/>
      <c r="B30" s="86">
        <v>4</v>
      </c>
      <c r="C30" s="22" t="s">
        <v>50</v>
      </c>
      <c r="D30" s="83"/>
      <c r="E30" s="24"/>
      <c r="F30" s="24"/>
      <c r="G30" s="93"/>
    </row>
    <row r="31" spans="1:7" ht="15">
      <c r="A31" s="12"/>
      <c r="B31" s="86">
        <v>5</v>
      </c>
      <c r="C31" s="22" t="s">
        <v>51</v>
      </c>
      <c r="D31" s="83"/>
      <c r="E31" s="24">
        <v>748</v>
      </c>
      <c r="F31" s="24">
        <v>748</v>
      </c>
      <c r="G31" s="24">
        <v>689</v>
      </c>
    </row>
    <row r="32" spans="1:7" ht="15">
      <c r="A32" s="12"/>
      <c r="B32" s="86" t="s">
        <v>52</v>
      </c>
      <c r="C32" s="25" t="s">
        <v>53</v>
      </c>
      <c r="D32" s="83"/>
      <c r="E32" s="24">
        <v>365</v>
      </c>
      <c r="F32" s="24">
        <v>365</v>
      </c>
      <c r="G32" s="24">
        <v>102</v>
      </c>
    </row>
    <row r="33" spans="1:7" ht="15">
      <c r="A33" s="12"/>
      <c r="B33" s="86" t="s">
        <v>54</v>
      </c>
      <c r="C33" s="75" t="s">
        <v>55</v>
      </c>
      <c r="D33" s="83"/>
      <c r="E33" s="24">
        <v>365</v>
      </c>
      <c r="F33" s="24">
        <v>365</v>
      </c>
      <c r="G33" s="24">
        <v>25</v>
      </c>
    </row>
    <row r="34" spans="1:7" ht="15">
      <c r="A34" s="12"/>
      <c r="B34" s="86" t="s">
        <v>56</v>
      </c>
      <c r="C34" s="25" t="s">
        <v>57</v>
      </c>
      <c r="D34" s="83"/>
      <c r="E34" s="24"/>
      <c r="F34" s="24"/>
      <c r="G34" s="93"/>
    </row>
    <row r="35" spans="1:7" ht="15">
      <c r="A35" s="12"/>
      <c r="B35" s="86" t="s">
        <v>58</v>
      </c>
      <c r="C35" s="25" t="s">
        <v>59</v>
      </c>
      <c r="D35" s="87"/>
      <c r="E35" s="24"/>
      <c r="F35" s="24"/>
      <c r="G35" s="93"/>
    </row>
    <row r="36" spans="1:7" ht="15">
      <c r="A36" s="12"/>
      <c r="B36" s="86" t="s">
        <v>60</v>
      </c>
      <c r="C36" s="25" t="s">
        <v>47</v>
      </c>
      <c r="D36" s="87"/>
      <c r="E36" s="24">
        <v>383</v>
      </c>
      <c r="F36" s="24">
        <v>383</v>
      </c>
      <c r="G36" s="24">
        <v>587</v>
      </c>
    </row>
    <row r="37" spans="1:7" ht="15">
      <c r="A37" s="12"/>
      <c r="B37" s="78" t="s">
        <v>61</v>
      </c>
      <c r="C37" s="79" t="s">
        <v>62</v>
      </c>
      <c r="D37" s="80"/>
      <c r="E37" s="106">
        <f>E38+E60+E62</f>
        <v>66237</v>
      </c>
      <c r="F37" s="106">
        <f>F38+F60+F62</f>
        <v>66237</v>
      </c>
      <c r="G37" s="106">
        <f>G38+G60+G62</f>
        <v>65418</v>
      </c>
    </row>
    <row r="38" spans="1:7" ht="15">
      <c r="A38" s="12"/>
      <c r="B38" s="88">
        <v>1</v>
      </c>
      <c r="C38" s="22" t="s">
        <v>63</v>
      </c>
      <c r="D38" s="89"/>
      <c r="E38" s="108">
        <f>E39+E40+E41+E42+E46+E47+E52+E53+E59</f>
        <v>65557</v>
      </c>
      <c r="F38" s="108">
        <f>F39+F40+F41+F42+F46+F47+F52+F53+F59</f>
        <v>65557</v>
      </c>
      <c r="G38" s="108">
        <f>G39+G40+G41+G42+G46+G47+G52+G53+G59</f>
        <v>64870</v>
      </c>
    </row>
    <row r="39" spans="1:7" ht="15">
      <c r="A39" s="12"/>
      <c r="B39" s="86" t="s">
        <v>8</v>
      </c>
      <c r="C39" s="25" t="s">
        <v>64</v>
      </c>
      <c r="D39" s="83"/>
      <c r="E39" s="24">
        <v>7210</v>
      </c>
      <c r="F39" s="24">
        <v>7010</v>
      </c>
      <c r="G39" s="24">
        <v>6574</v>
      </c>
    </row>
    <row r="40" spans="1:7" ht="15" customHeight="1">
      <c r="A40" s="12"/>
      <c r="B40" s="86" t="s">
        <v>9</v>
      </c>
      <c r="C40" s="25" t="s">
        <v>65</v>
      </c>
      <c r="D40" s="83"/>
      <c r="E40" s="24">
        <v>4015</v>
      </c>
      <c r="F40" s="24">
        <v>3715</v>
      </c>
      <c r="G40" s="24">
        <v>3715</v>
      </c>
    </row>
    <row r="41" spans="1:7" s="65" customFormat="1" ht="15" customHeight="1">
      <c r="A41" s="12"/>
      <c r="B41" s="86" t="s">
        <v>28</v>
      </c>
      <c r="C41" s="25" t="s">
        <v>66</v>
      </c>
      <c r="D41" s="83"/>
      <c r="E41" s="24">
        <v>5826</v>
      </c>
      <c r="F41" s="24">
        <v>5502</v>
      </c>
      <c r="G41" s="24">
        <v>5231</v>
      </c>
    </row>
    <row r="42" spans="1:7" ht="15" customHeight="1">
      <c r="B42" s="86" t="s">
        <v>46</v>
      </c>
      <c r="C42" s="25" t="s">
        <v>67</v>
      </c>
      <c r="D42" s="90"/>
      <c r="E42" s="107">
        <f>E43+E44+E45</f>
        <v>34323</v>
      </c>
      <c r="F42" s="107">
        <v>36382</v>
      </c>
      <c r="G42" s="107">
        <v>36374</v>
      </c>
    </row>
    <row r="43" spans="1:7" ht="15" customHeight="1">
      <c r="B43" s="86" t="s">
        <v>68</v>
      </c>
      <c r="C43" s="75" t="s">
        <v>69</v>
      </c>
      <c r="D43" s="83"/>
      <c r="E43" s="24">
        <v>34223</v>
      </c>
      <c r="F43" s="24">
        <v>36282</v>
      </c>
      <c r="G43" s="24">
        <v>36336</v>
      </c>
    </row>
    <row r="44" spans="1:7" ht="15.75" customHeight="1">
      <c r="B44" s="86" t="s">
        <v>70</v>
      </c>
      <c r="C44" s="75" t="s">
        <v>71</v>
      </c>
      <c r="D44" s="90"/>
      <c r="E44" s="24">
        <v>100</v>
      </c>
      <c r="F44" s="24">
        <v>100</v>
      </c>
      <c r="G44" s="24">
        <v>38</v>
      </c>
    </row>
    <row r="45" spans="1:7">
      <c r="B45" s="86" t="s">
        <v>72</v>
      </c>
      <c r="C45" s="75" t="s">
        <v>73</v>
      </c>
      <c r="D45" s="90"/>
      <c r="E45" s="24"/>
      <c r="F45" s="81"/>
      <c r="G45" s="24"/>
    </row>
    <row r="46" spans="1:7">
      <c r="B46" s="86" t="s">
        <v>74</v>
      </c>
      <c r="C46" s="25" t="s">
        <v>75</v>
      </c>
      <c r="D46" s="90"/>
      <c r="E46" s="24">
        <v>1036</v>
      </c>
      <c r="F46" s="24">
        <v>896</v>
      </c>
      <c r="G46" s="24">
        <v>898</v>
      </c>
    </row>
    <row r="47" spans="1:7">
      <c r="B47" s="86" t="s">
        <v>76</v>
      </c>
      <c r="C47" s="25" t="s">
        <v>77</v>
      </c>
      <c r="D47" s="90"/>
      <c r="E47" s="107">
        <f>E48+E49+E50+E51</f>
        <v>6973</v>
      </c>
      <c r="F47" s="107">
        <v>6828</v>
      </c>
      <c r="G47" s="107">
        <v>6765</v>
      </c>
    </row>
    <row r="48" spans="1:7">
      <c r="B48" s="86" t="s">
        <v>78</v>
      </c>
      <c r="C48" s="75" t="s">
        <v>79</v>
      </c>
      <c r="D48" s="90"/>
      <c r="E48" s="24">
        <v>5759</v>
      </c>
      <c r="F48" s="24">
        <v>5759</v>
      </c>
      <c r="G48" s="24">
        <v>5890</v>
      </c>
    </row>
    <row r="49" spans="2:7">
      <c r="B49" s="86" t="s">
        <v>80</v>
      </c>
      <c r="C49" s="75" t="s">
        <v>81</v>
      </c>
      <c r="D49" s="26"/>
      <c r="E49" s="24">
        <v>819</v>
      </c>
      <c r="F49" s="24">
        <v>819</v>
      </c>
      <c r="G49" s="24">
        <v>701</v>
      </c>
    </row>
    <row r="50" spans="2:7">
      <c r="B50" s="86" t="s">
        <v>82</v>
      </c>
      <c r="C50" s="75" t="s">
        <v>83</v>
      </c>
      <c r="D50" s="26"/>
      <c r="E50" s="24"/>
      <c r="F50" s="81"/>
      <c r="G50" s="24"/>
    </row>
    <row r="51" spans="2:7">
      <c r="B51" s="42" t="s">
        <v>84</v>
      </c>
      <c r="C51" s="75" t="s">
        <v>85</v>
      </c>
      <c r="D51" s="26"/>
      <c r="E51" s="24">
        <v>395</v>
      </c>
      <c r="F51" s="24">
        <v>250</v>
      </c>
      <c r="G51" s="24">
        <v>174</v>
      </c>
    </row>
    <row r="52" spans="2:7">
      <c r="B52" s="42" t="s">
        <v>86</v>
      </c>
      <c r="C52" s="25" t="s">
        <v>87</v>
      </c>
      <c r="D52" s="26"/>
      <c r="E52" s="24"/>
      <c r="F52" s="81"/>
      <c r="G52" s="24"/>
    </row>
    <row r="53" spans="2:7">
      <c r="B53" s="86" t="s">
        <v>88</v>
      </c>
      <c r="C53" s="25" t="s">
        <v>89</v>
      </c>
      <c r="D53" s="26"/>
      <c r="E53" s="24">
        <v>2589</v>
      </c>
      <c r="F53" s="24">
        <v>2589</v>
      </c>
      <c r="G53" s="24">
        <v>2784</v>
      </c>
    </row>
    <row r="54" spans="2:7">
      <c r="B54" s="86" t="s">
        <v>90</v>
      </c>
      <c r="C54" s="91" t="s">
        <v>91</v>
      </c>
      <c r="D54" s="26"/>
      <c r="E54" s="24"/>
      <c r="F54" s="81"/>
      <c r="G54" s="24"/>
    </row>
    <row r="55" spans="2:7">
      <c r="B55" s="86" t="s">
        <v>92</v>
      </c>
      <c r="C55" s="91" t="s">
        <v>93</v>
      </c>
      <c r="D55" s="26"/>
      <c r="E55" s="24">
        <v>1700</v>
      </c>
      <c r="F55" s="24">
        <v>1700</v>
      </c>
      <c r="G55" s="24">
        <v>1916</v>
      </c>
    </row>
    <row r="56" spans="2:7">
      <c r="B56" s="86" t="s">
        <v>94</v>
      </c>
      <c r="C56" s="91" t="s">
        <v>95</v>
      </c>
      <c r="D56" s="83"/>
      <c r="E56" s="24"/>
      <c r="F56" s="81"/>
      <c r="G56" s="24"/>
    </row>
    <row r="57" spans="2:7">
      <c r="B57" s="86" t="s">
        <v>96</v>
      </c>
      <c r="C57" s="91" t="s">
        <v>97</v>
      </c>
      <c r="D57" s="83"/>
      <c r="E57" s="24">
        <v>644</v>
      </c>
      <c r="F57" s="24">
        <v>644</v>
      </c>
      <c r="G57" s="24">
        <v>658</v>
      </c>
    </row>
    <row r="58" spans="2:7">
      <c r="B58" s="86" t="s">
        <v>98</v>
      </c>
      <c r="C58" s="91" t="s">
        <v>99</v>
      </c>
      <c r="D58" s="83"/>
      <c r="E58" s="24"/>
      <c r="F58" s="81"/>
      <c r="G58" s="24"/>
    </row>
    <row r="59" spans="2:7">
      <c r="B59" s="86" t="s">
        <v>100</v>
      </c>
      <c r="C59" s="25" t="s">
        <v>101</v>
      </c>
      <c r="D59" s="26"/>
      <c r="E59" s="24">
        <v>3585</v>
      </c>
      <c r="F59" s="24">
        <v>2635</v>
      </c>
      <c r="G59" s="24">
        <v>2529</v>
      </c>
    </row>
    <row r="60" spans="2:7">
      <c r="B60" s="86">
        <v>2</v>
      </c>
      <c r="C60" s="97" t="s">
        <v>102</v>
      </c>
      <c r="D60" s="26"/>
      <c r="E60" s="24"/>
      <c r="F60" s="81"/>
      <c r="G60" s="24"/>
    </row>
    <row r="61" spans="2:7">
      <c r="B61" s="86" t="s">
        <v>31</v>
      </c>
      <c r="C61" s="25" t="s">
        <v>103</v>
      </c>
      <c r="D61" s="26"/>
      <c r="E61" s="24"/>
      <c r="F61" s="81"/>
      <c r="G61" s="24"/>
    </row>
    <row r="62" spans="2:7">
      <c r="B62" s="86">
        <v>3</v>
      </c>
      <c r="C62" s="97" t="s">
        <v>104</v>
      </c>
      <c r="D62" s="26"/>
      <c r="E62" s="24">
        <v>680</v>
      </c>
      <c r="F62" s="24">
        <v>680</v>
      </c>
      <c r="G62" s="24">
        <v>548</v>
      </c>
    </row>
    <row r="63" spans="2:7">
      <c r="B63" s="86" t="s">
        <v>34</v>
      </c>
      <c r="C63" s="25" t="s">
        <v>105</v>
      </c>
      <c r="D63" s="26"/>
      <c r="E63" s="24"/>
      <c r="F63" s="81"/>
      <c r="G63" s="24"/>
    </row>
    <row r="64" spans="2:7">
      <c r="B64" s="86" t="s">
        <v>36</v>
      </c>
      <c r="C64" s="25" t="s">
        <v>47</v>
      </c>
      <c r="D64" s="26"/>
      <c r="E64" s="24">
        <v>680</v>
      </c>
      <c r="F64" s="24">
        <v>680</v>
      </c>
      <c r="G64" s="24">
        <v>548</v>
      </c>
    </row>
    <row r="65" spans="2:8">
      <c r="B65" s="113" t="s">
        <v>106</v>
      </c>
      <c r="C65" s="114" t="s">
        <v>107</v>
      </c>
      <c r="D65" s="115"/>
      <c r="E65" s="116">
        <f>E22-E37</f>
        <v>165</v>
      </c>
      <c r="F65" s="116">
        <f>F22-F37</f>
        <v>165</v>
      </c>
      <c r="G65" s="116">
        <f>G22-G37</f>
        <v>6182</v>
      </c>
      <c r="H65" s="117"/>
    </row>
    <row r="66" spans="2:8">
      <c r="B66" s="17" t="s">
        <v>108</v>
      </c>
      <c r="C66" s="18" t="s">
        <v>109</v>
      </c>
      <c r="D66" s="19"/>
      <c r="E66" s="95">
        <v>50</v>
      </c>
      <c r="F66" s="95">
        <v>50</v>
      </c>
      <c r="G66" s="95">
        <v>1855</v>
      </c>
    </row>
    <row r="67" spans="2:8">
      <c r="B67" s="86">
        <v>1</v>
      </c>
      <c r="C67" s="97" t="s">
        <v>110</v>
      </c>
      <c r="D67" s="83"/>
      <c r="E67" s="24"/>
      <c r="F67" s="92"/>
      <c r="G67" s="24"/>
    </row>
    <row r="68" spans="2:8">
      <c r="B68" s="86">
        <v>2</v>
      </c>
      <c r="C68" s="97" t="s">
        <v>111</v>
      </c>
      <c r="D68" s="83"/>
      <c r="E68" s="24">
        <v>50</v>
      </c>
      <c r="F68" s="24">
        <v>50</v>
      </c>
      <c r="G68" s="24">
        <v>1855</v>
      </c>
    </row>
    <row r="69" spans="2:8">
      <c r="B69" s="86" t="s">
        <v>31</v>
      </c>
      <c r="C69" s="25" t="s">
        <v>112</v>
      </c>
      <c r="D69" s="83"/>
      <c r="E69" s="24">
        <v>50</v>
      </c>
      <c r="F69" s="24">
        <v>50</v>
      </c>
      <c r="G69" s="24">
        <v>1855</v>
      </c>
    </row>
    <row r="70" spans="2:8" ht="15.75" customHeight="1">
      <c r="B70" s="113" t="s">
        <v>113</v>
      </c>
      <c r="C70" s="118" t="s">
        <v>114</v>
      </c>
      <c r="D70" s="115"/>
      <c r="E70" s="116">
        <f>E65-E66</f>
        <v>115</v>
      </c>
      <c r="F70" s="116">
        <f>F65-F66</f>
        <v>115</v>
      </c>
      <c r="G70" s="116">
        <f>G65-G66</f>
        <v>4327</v>
      </c>
    </row>
    <row r="71" spans="2:8">
      <c r="B71" s="78" t="s">
        <v>115</v>
      </c>
      <c r="C71" s="79" t="s">
        <v>116</v>
      </c>
      <c r="D71" s="80"/>
      <c r="E71" s="109" t="s">
        <v>22</v>
      </c>
      <c r="F71" s="109" t="s">
        <v>22</v>
      </c>
      <c r="G71" s="109" t="s">
        <v>22</v>
      </c>
    </row>
    <row r="72" spans="2:8">
      <c r="B72" s="86">
        <v>1</v>
      </c>
      <c r="C72" s="98" t="s">
        <v>117</v>
      </c>
      <c r="D72" s="26"/>
      <c r="E72" s="107"/>
      <c r="F72" s="92"/>
      <c r="G72" s="24"/>
    </row>
    <row r="73" spans="2:8">
      <c r="B73" s="86" t="s">
        <v>8</v>
      </c>
      <c r="C73" s="96" t="s">
        <v>118</v>
      </c>
      <c r="D73" s="26"/>
      <c r="E73" s="24"/>
      <c r="F73" s="92"/>
      <c r="G73" s="24"/>
    </row>
    <row r="74" spans="2:8">
      <c r="B74" s="86" t="s">
        <v>9</v>
      </c>
      <c r="C74" s="96" t="s">
        <v>119</v>
      </c>
      <c r="D74" s="26"/>
      <c r="E74" s="24"/>
      <c r="F74" s="92"/>
      <c r="G74" s="24"/>
    </row>
    <row r="75" spans="2:8">
      <c r="B75" s="86" t="s">
        <v>28</v>
      </c>
      <c r="C75" s="96" t="s">
        <v>120</v>
      </c>
      <c r="D75" s="26"/>
      <c r="E75" s="24"/>
      <c r="F75" s="92"/>
      <c r="G75" s="24"/>
    </row>
    <row r="76" spans="2:8">
      <c r="B76" s="86" t="s">
        <v>46</v>
      </c>
      <c r="C76" s="25" t="s">
        <v>121</v>
      </c>
      <c r="D76" s="26"/>
      <c r="E76" s="24"/>
      <c r="F76" s="92"/>
      <c r="G76" s="24"/>
    </row>
    <row r="77" spans="2:8">
      <c r="B77" s="86" t="s">
        <v>68</v>
      </c>
      <c r="C77" s="75" t="s">
        <v>122</v>
      </c>
      <c r="D77" s="26"/>
      <c r="E77" s="24"/>
      <c r="F77" s="92"/>
      <c r="G77" s="24"/>
    </row>
    <row r="78" spans="2:8">
      <c r="B78" s="86" t="s">
        <v>74</v>
      </c>
      <c r="C78" s="25" t="s">
        <v>123</v>
      </c>
      <c r="D78" s="26"/>
      <c r="E78" s="24"/>
      <c r="F78" s="92"/>
      <c r="G78" s="24"/>
    </row>
    <row r="79" spans="2:8">
      <c r="B79" s="86" t="s">
        <v>124</v>
      </c>
      <c r="C79" s="75" t="s">
        <v>122</v>
      </c>
      <c r="D79" s="26"/>
      <c r="E79" s="24"/>
      <c r="F79" s="92"/>
      <c r="G79" s="24"/>
    </row>
    <row r="80" spans="2:8">
      <c r="B80" s="86" t="s">
        <v>76</v>
      </c>
      <c r="C80" s="25" t="s">
        <v>125</v>
      </c>
      <c r="D80" s="26"/>
      <c r="E80" s="24"/>
      <c r="F80" s="92"/>
      <c r="G80" s="24"/>
    </row>
    <row r="81" spans="2:7">
      <c r="B81" s="86" t="s">
        <v>86</v>
      </c>
      <c r="C81" s="25" t="s">
        <v>126</v>
      </c>
      <c r="D81" s="26"/>
      <c r="E81" s="24"/>
      <c r="F81" s="94"/>
      <c r="G81" s="33"/>
    </row>
    <row r="82" spans="2:7">
      <c r="B82" s="78" t="s">
        <v>127</v>
      </c>
      <c r="C82" s="79" t="s">
        <v>144</v>
      </c>
      <c r="D82" s="80"/>
      <c r="E82" s="101">
        <v>14073</v>
      </c>
      <c r="F82" s="101">
        <v>7500</v>
      </c>
      <c r="G82" s="101">
        <v>7118</v>
      </c>
    </row>
    <row r="83" spans="2:7" ht="26.25" customHeight="1">
      <c r="B83" s="78">
        <v>1</v>
      </c>
      <c r="C83" s="99" t="s">
        <v>128</v>
      </c>
      <c r="D83" s="80"/>
      <c r="E83" s="101">
        <v>14073</v>
      </c>
      <c r="F83" s="101">
        <v>7500</v>
      </c>
      <c r="G83" s="101">
        <v>7118</v>
      </c>
    </row>
    <row r="84" spans="2:7">
      <c r="B84" s="78" t="s">
        <v>129</v>
      </c>
      <c r="C84" s="18" t="s">
        <v>130</v>
      </c>
      <c r="D84" s="80"/>
      <c r="E84" s="101"/>
      <c r="F84" s="79"/>
      <c r="G84" s="102"/>
    </row>
    <row r="85" spans="2:7">
      <c r="B85" s="17" t="s">
        <v>131</v>
      </c>
      <c r="C85" s="18" t="s">
        <v>132</v>
      </c>
      <c r="D85" s="19"/>
      <c r="E85" s="20" t="s">
        <v>22</v>
      </c>
      <c r="F85" s="20" t="s">
        <v>22</v>
      </c>
      <c r="G85" s="20" t="s">
        <v>22</v>
      </c>
    </row>
    <row r="86" spans="2:7">
      <c r="B86" s="21">
        <v>1</v>
      </c>
      <c r="C86" s="22" t="s">
        <v>23</v>
      </c>
      <c r="D86" s="23"/>
      <c r="E86" s="24">
        <v>21699</v>
      </c>
      <c r="F86" s="24">
        <v>43988</v>
      </c>
      <c r="G86" s="24">
        <v>49044</v>
      </c>
    </row>
    <row r="87" spans="2:7">
      <c r="B87" s="21" t="s">
        <v>8</v>
      </c>
      <c r="C87" s="25" t="s">
        <v>24</v>
      </c>
      <c r="D87" s="23"/>
      <c r="E87" s="24">
        <v>15148</v>
      </c>
      <c r="F87" s="24">
        <v>37460</v>
      </c>
      <c r="G87" s="24">
        <v>43466</v>
      </c>
    </row>
    <row r="88" spans="2:7">
      <c r="B88" s="21" t="s">
        <v>9</v>
      </c>
      <c r="C88" s="25" t="s">
        <v>25</v>
      </c>
      <c r="D88" s="23"/>
      <c r="E88" s="24">
        <v>6318</v>
      </c>
      <c r="F88" s="24">
        <v>6318</v>
      </c>
      <c r="G88" s="24">
        <v>4516</v>
      </c>
    </row>
    <row r="89" spans="2:7">
      <c r="B89" s="21" t="s">
        <v>10</v>
      </c>
      <c r="C89" s="75" t="s">
        <v>26</v>
      </c>
      <c r="D89" s="23"/>
      <c r="E89" s="24"/>
      <c r="F89" s="24"/>
      <c r="G89" s="24"/>
    </row>
    <row r="90" spans="2:7">
      <c r="B90" s="21" t="s">
        <v>11</v>
      </c>
      <c r="C90" s="75" t="s">
        <v>27</v>
      </c>
      <c r="D90" s="23"/>
      <c r="E90" s="24"/>
      <c r="F90" s="24"/>
      <c r="G90" s="24"/>
    </row>
    <row r="91" spans="2:7">
      <c r="B91" s="21" t="s">
        <v>28</v>
      </c>
      <c r="C91" s="25" t="s">
        <v>29</v>
      </c>
      <c r="D91" s="23"/>
      <c r="E91" s="24"/>
      <c r="F91" s="24"/>
      <c r="G91" s="24"/>
    </row>
    <row r="92" spans="2:7">
      <c r="B92" s="21">
        <v>2</v>
      </c>
      <c r="C92" s="22" t="s">
        <v>30</v>
      </c>
      <c r="D92" s="23"/>
      <c r="E92" s="24">
        <v>77</v>
      </c>
      <c r="F92" s="24">
        <v>75</v>
      </c>
      <c r="G92" s="24">
        <v>77</v>
      </c>
    </row>
    <row r="93" spans="2:7">
      <c r="B93" s="21" t="s">
        <v>31</v>
      </c>
      <c r="C93" s="25" t="s">
        <v>26</v>
      </c>
      <c r="D93" s="23"/>
      <c r="E93" s="24"/>
      <c r="F93" s="24"/>
      <c r="G93" s="24"/>
    </row>
    <row r="94" spans="2:7">
      <c r="B94" s="21" t="s">
        <v>32</v>
      </c>
      <c r="C94" s="25" t="s">
        <v>27</v>
      </c>
      <c r="D94" s="23"/>
      <c r="E94" s="24"/>
      <c r="F94" s="24"/>
      <c r="G94" s="24"/>
    </row>
    <row r="95" spans="2:7">
      <c r="B95" s="21">
        <v>3</v>
      </c>
      <c r="C95" s="22" t="s">
        <v>33</v>
      </c>
      <c r="D95" s="23"/>
      <c r="E95" s="24">
        <v>2545</v>
      </c>
      <c r="F95" s="24">
        <v>2545</v>
      </c>
      <c r="G95" s="24">
        <v>10233</v>
      </c>
    </row>
    <row r="96" spans="2:7">
      <c r="B96" s="21" t="s">
        <v>34</v>
      </c>
      <c r="C96" s="25" t="s">
        <v>35</v>
      </c>
      <c r="D96" s="23"/>
      <c r="E96" s="24"/>
      <c r="F96" s="24"/>
      <c r="G96" s="24"/>
    </row>
    <row r="97" spans="2:7">
      <c r="B97" s="76" t="s">
        <v>36</v>
      </c>
      <c r="C97" s="100" t="s">
        <v>37</v>
      </c>
      <c r="D97" s="77"/>
      <c r="E97" s="33">
        <v>2545</v>
      </c>
      <c r="F97" s="33">
        <v>2545</v>
      </c>
      <c r="G97" s="33">
        <v>0</v>
      </c>
    </row>
    <row r="99" spans="2:7">
      <c r="B99" s="52" t="s">
        <v>12</v>
      </c>
      <c r="C99" s="40"/>
      <c r="D99" s="27"/>
      <c r="E99" s="27"/>
      <c r="F99" s="27"/>
      <c r="G99" s="27"/>
    </row>
    <row r="100" spans="2:7">
      <c r="B100" s="125" t="s">
        <v>0</v>
      </c>
      <c r="C100" s="59"/>
      <c r="D100" s="60"/>
      <c r="E100" s="134" t="s">
        <v>20</v>
      </c>
      <c r="F100" s="135"/>
      <c r="G100" s="136"/>
    </row>
    <row r="101" spans="2:7">
      <c r="B101" s="126"/>
      <c r="C101" s="130" t="s">
        <v>146</v>
      </c>
      <c r="D101" s="131"/>
      <c r="E101" s="45" t="s">
        <v>15</v>
      </c>
      <c r="F101" s="45" t="s">
        <v>16</v>
      </c>
      <c r="G101" s="45" t="s">
        <v>1</v>
      </c>
    </row>
    <row r="102" spans="2:7">
      <c r="B102" s="126"/>
      <c r="C102" s="61"/>
      <c r="D102" s="62"/>
      <c r="E102" s="46" t="s">
        <v>3</v>
      </c>
      <c r="F102" s="46" t="s">
        <v>2</v>
      </c>
      <c r="G102" s="44"/>
    </row>
    <row r="103" spans="2:7">
      <c r="B103" s="127"/>
      <c r="C103" s="63"/>
      <c r="D103" s="64"/>
      <c r="E103" s="137" t="s">
        <v>7</v>
      </c>
      <c r="F103" s="138"/>
      <c r="G103" s="139"/>
    </row>
    <row r="104" spans="2:7">
      <c r="B104" s="43">
        <v>1</v>
      </c>
      <c r="C104" s="123">
        <v>2</v>
      </c>
      <c r="D104" s="124"/>
      <c r="E104" s="39">
        <v>3</v>
      </c>
      <c r="F104" s="39" t="s">
        <v>13</v>
      </c>
      <c r="G104" s="39" t="s">
        <v>14</v>
      </c>
    </row>
    <row r="105" spans="2:7">
      <c r="B105" s="110">
        <v>1</v>
      </c>
      <c r="C105" s="111" t="s">
        <v>133</v>
      </c>
      <c r="D105" s="112"/>
      <c r="E105" s="101">
        <v>2545</v>
      </c>
      <c r="F105" s="101">
        <v>2545</v>
      </c>
      <c r="G105" s="101">
        <v>10233</v>
      </c>
    </row>
    <row r="106" spans="2:7">
      <c r="B106" s="47" t="s">
        <v>8</v>
      </c>
      <c r="C106" s="30" t="s">
        <v>134</v>
      </c>
      <c r="D106" s="31"/>
      <c r="E106" s="24"/>
      <c r="F106" s="24"/>
      <c r="G106" s="24"/>
    </row>
    <row r="107" spans="2:7">
      <c r="B107" s="29" t="s">
        <v>9</v>
      </c>
      <c r="C107" s="25" t="s">
        <v>135</v>
      </c>
      <c r="D107" s="31"/>
      <c r="E107" s="24"/>
      <c r="F107" s="24"/>
      <c r="G107" s="24"/>
    </row>
    <row r="108" spans="2:7">
      <c r="B108" s="29"/>
      <c r="C108" s="103" t="s">
        <v>136</v>
      </c>
      <c r="D108" s="104"/>
      <c r="E108" s="24"/>
      <c r="F108" s="24"/>
      <c r="G108" s="24"/>
    </row>
    <row r="109" spans="2:7">
      <c r="B109" s="29"/>
      <c r="C109" s="103" t="s">
        <v>137</v>
      </c>
      <c r="D109" s="104"/>
      <c r="E109" s="24"/>
      <c r="F109" s="24"/>
      <c r="G109" s="24"/>
    </row>
    <row r="110" spans="2:7">
      <c r="B110" s="29" t="s">
        <v>28</v>
      </c>
      <c r="C110" s="25" t="s">
        <v>138</v>
      </c>
      <c r="D110" s="31"/>
      <c r="E110" s="24"/>
      <c r="F110" s="24"/>
      <c r="G110" s="24"/>
    </row>
    <row r="111" spans="2:7">
      <c r="B111" s="105" t="s">
        <v>46</v>
      </c>
      <c r="C111" s="100" t="s">
        <v>139</v>
      </c>
      <c r="D111" s="32"/>
      <c r="E111" s="24">
        <v>2545</v>
      </c>
      <c r="F111" s="24">
        <v>2545</v>
      </c>
      <c r="G111" s="24">
        <v>0</v>
      </c>
    </row>
    <row r="112" spans="2:7">
      <c r="B112" s="34"/>
      <c r="C112" s="35"/>
      <c r="D112" s="35"/>
      <c r="E112" s="36"/>
      <c r="F112" s="36"/>
      <c r="G112" s="36"/>
    </row>
    <row r="113" spans="2:7">
      <c r="B113" s="52" t="s">
        <v>17</v>
      </c>
      <c r="C113" s="40"/>
      <c r="D113" s="27"/>
      <c r="E113" s="27"/>
      <c r="F113" s="27"/>
      <c r="G113" s="27"/>
    </row>
    <row r="114" spans="2:7">
      <c r="B114" s="125" t="s">
        <v>0</v>
      </c>
      <c r="C114" s="128" t="s">
        <v>146</v>
      </c>
      <c r="D114" s="129"/>
      <c r="E114" s="134" t="s">
        <v>20</v>
      </c>
      <c r="F114" s="135"/>
      <c r="G114" s="136"/>
    </row>
    <row r="115" spans="2:7">
      <c r="B115" s="126"/>
      <c r="C115" s="130"/>
      <c r="D115" s="131"/>
      <c r="E115" s="45" t="s">
        <v>15</v>
      </c>
      <c r="F115" s="45" t="s">
        <v>16</v>
      </c>
      <c r="G115" s="45" t="s">
        <v>1</v>
      </c>
    </row>
    <row r="116" spans="2:7">
      <c r="B116" s="126"/>
      <c r="C116" s="130"/>
      <c r="D116" s="131"/>
      <c r="E116" s="46" t="s">
        <v>3</v>
      </c>
      <c r="F116" s="46" t="s">
        <v>2</v>
      </c>
      <c r="G116" s="44"/>
    </row>
    <row r="117" spans="2:7">
      <c r="B117" s="127"/>
      <c r="C117" s="132"/>
      <c r="D117" s="133"/>
      <c r="E117" s="137" t="s">
        <v>7</v>
      </c>
      <c r="F117" s="138"/>
      <c r="G117" s="139"/>
    </row>
    <row r="118" spans="2:7">
      <c r="B118" s="43">
        <v>1</v>
      </c>
      <c r="C118" s="123" t="s">
        <v>21</v>
      </c>
      <c r="D118" s="124"/>
      <c r="E118" s="39">
        <v>3</v>
      </c>
      <c r="F118" s="39" t="s">
        <v>13</v>
      </c>
      <c r="G118" s="39" t="s">
        <v>14</v>
      </c>
    </row>
    <row r="119" spans="2:7">
      <c r="B119" s="110">
        <v>1</v>
      </c>
      <c r="C119" s="111" t="s">
        <v>140</v>
      </c>
      <c r="D119" s="112"/>
      <c r="E119" s="101">
        <f>E120+E121</f>
        <v>15148</v>
      </c>
      <c r="F119" s="101">
        <f>F120+F121</f>
        <v>15148</v>
      </c>
      <c r="G119" s="101">
        <f>G120+G121</f>
        <v>43466</v>
      </c>
    </row>
    <row r="120" spans="2:7">
      <c r="B120" s="47" t="s">
        <v>8</v>
      </c>
      <c r="C120" s="30" t="s">
        <v>141</v>
      </c>
      <c r="D120" s="31"/>
      <c r="E120" s="24">
        <v>3000</v>
      </c>
      <c r="F120" s="24">
        <v>3000</v>
      </c>
      <c r="G120" s="24">
        <v>21441</v>
      </c>
    </row>
    <row r="121" spans="2:7">
      <c r="B121" s="47" t="s">
        <v>9</v>
      </c>
      <c r="C121" s="30" t="s">
        <v>142</v>
      </c>
      <c r="D121" s="31"/>
      <c r="E121" s="24">
        <v>12148</v>
      </c>
      <c r="F121" s="24">
        <v>12148</v>
      </c>
      <c r="G121" s="24">
        <v>22025</v>
      </c>
    </row>
    <row r="122" spans="2:7">
      <c r="B122" s="34"/>
      <c r="C122" s="35"/>
      <c r="D122" s="35"/>
      <c r="E122" s="36"/>
      <c r="F122" s="36"/>
      <c r="G122" s="36"/>
    </row>
    <row r="123" spans="2:7">
      <c r="B123" s="66"/>
      <c r="C123" s="67"/>
      <c r="D123" s="68"/>
      <c r="E123" s="69"/>
      <c r="F123" s="69"/>
      <c r="G123" s="70"/>
    </row>
    <row r="124" spans="2:7">
      <c r="B124" s="120"/>
      <c r="C124" s="120"/>
      <c r="D124" s="120"/>
      <c r="E124" s="120"/>
      <c r="F124" s="120"/>
      <c r="G124" s="120"/>
    </row>
    <row r="125" spans="2:7">
      <c r="B125" s="121"/>
      <c r="C125" s="121"/>
      <c r="D125" s="121"/>
      <c r="E125" s="121"/>
      <c r="F125" s="121"/>
      <c r="G125" s="71"/>
    </row>
    <row r="126" spans="2:7">
      <c r="B126" s="73"/>
      <c r="C126" s="72"/>
      <c r="D126" s="72"/>
      <c r="E126" s="72"/>
      <c r="F126" s="72"/>
      <c r="G126" s="71"/>
    </row>
    <row r="127" spans="2:7">
      <c r="B127" s="122"/>
      <c r="C127" s="122"/>
      <c r="D127" s="122"/>
      <c r="E127" s="122"/>
      <c r="F127" s="122"/>
      <c r="G127" s="122"/>
    </row>
  </sheetData>
  <mergeCells count="18">
    <mergeCell ref="B100:B103"/>
    <mergeCell ref="E100:G100"/>
    <mergeCell ref="C101:D101"/>
    <mergeCell ref="E103:G103"/>
    <mergeCell ref="B2:G2"/>
    <mergeCell ref="E4:G4"/>
    <mergeCell ref="C5:D5"/>
    <mergeCell ref="E7:G7"/>
    <mergeCell ref="C8:D8"/>
    <mergeCell ref="B124:G124"/>
    <mergeCell ref="B125:F125"/>
    <mergeCell ref="B127:G127"/>
    <mergeCell ref="C104:D104"/>
    <mergeCell ref="B114:B117"/>
    <mergeCell ref="C114:D117"/>
    <mergeCell ref="E114:G114"/>
    <mergeCell ref="E117:G117"/>
    <mergeCell ref="C118:D118"/>
  </mergeCells>
  <printOptions horizontalCentered="1"/>
  <pageMargins left="0.78740157480314965" right="0.78740157480314965" top="0.78740157480314965" bottom="0.59055118110236227" header="0.59055118110236227" footer="0.51181102362204722"/>
  <pageSetup paperSize="9" scale="85" firstPageNumber="129" orientation="landscape" useFirstPageNumber="1" r:id="rId1"/>
  <headerFooter>
    <oddHeader>&amp;C14/&amp;P</oddHeader>
  </headerFooter>
  <rowBreaks count="3" manualBreakCount="3">
    <brk id="40" max="6" man="1"/>
    <brk id="70" max="16383" man="1"/>
    <brk id="94" max="16383" man="1"/>
  </rowBreaks>
  <ignoredErrors>
    <ignoredError sqref="B13:B14 B43:B60 B77:B82 B89:B92 B33 B84" twoDigitTextYear="1"/>
    <ignoredError sqref="E104:G104 A118:G118" numberStoredAsText="1"/>
    <ignoredError sqref="E119:G1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TDT</vt:lpstr>
      <vt:lpstr>'zal 14 TDT'!Obszar_wydruku</vt:lpstr>
      <vt:lpstr>'zal 14 TDT'!Tytuły_wydruku</vt:lpstr>
    </vt:vector>
  </TitlesOfParts>
  <Company>Ministerstwo 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2022-04-25T18:52:20Z</cp:lastPrinted>
  <dcterms:created xsi:type="dcterms:W3CDTF">2002-09-17T11:24:22Z</dcterms:created>
  <dcterms:modified xsi:type="dcterms:W3CDTF">2022-05-31T09:56:31Z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MF\ADUJ;Dudzińska Jolanta</vt:lpwstr>
  </property>
  <property fmtid="{D5CDD505-2E9C-101B-9397-08002B2CF9AE}" pid="5" name="MFClassificationDate">
    <vt:lpwstr>2022-02-09T09:02:06.6433718+01:00</vt:lpwstr>
  </property>
  <property fmtid="{D5CDD505-2E9C-101B-9397-08002B2CF9AE}" pid="6" name="MFClassifiedBySID">
    <vt:lpwstr>MF\S-1-5-21-1525952054-1005573771-2909822258-7262</vt:lpwstr>
  </property>
  <property fmtid="{D5CDD505-2E9C-101B-9397-08002B2CF9AE}" pid="7" name="MFGRNItemId">
    <vt:lpwstr>GRN-36c70cf4-ce99-4b48-a869-1b5e7fc46afd</vt:lpwstr>
  </property>
  <property fmtid="{D5CDD505-2E9C-101B-9397-08002B2CF9AE}" pid="8" name="MFHash">
    <vt:lpwstr>OBCoxEwMSOmk1uI/+yZ22o9bgLRhc/Wk5UeMwI3kw90=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